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murciacartagena-my.sharepoint.com/personal/agil_murciacartagena-ave_es1/Documents/Z/_MAVESA/Web/CAV/Actualizacion junio 24/"/>
    </mc:Choice>
  </mc:AlternateContent>
  <xr:revisionPtr revIDLastSave="466" documentId="8_{34436C5F-E91F-47ED-9996-D337CA53D5E3}" xr6:coauthVersionLast="47" xr6:coauthVersionMax="47" xr10:uidLastSave="{BF2986CE-8526-4A3E-8118-24476745A34A}"/>
  <bookViews>
    <workbookView xWindow="28680" yWindow="525" windowWidth="29040" windowHeight="15720" activeTab="2" xr2:uid="{00000000-000D-0000-FFFF-FFFF00000000}"/>
  </bookViews>
  <sheets>
    <sheet name="2024_1T" sheetId="1" r:id="rId1"/>
    <sheet name="2024_2T" sheetId="2" r:id="rId2"/>
    <sheet name="2024_3T" sheetId="4" r:id="rId3"/>
    <sheet name="2024_4T" sheetId="5" r:id="rId4"/>
  </sheets>
  <definedNames>
    <definedName name="_xlnm._FilterDatabase" localSheetId="0" hidden="1">#N/A</definedName>
    <definedName name="Contrato_Menor">'2024_1T'!$M$6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4" l="1"/>
  <c r="G16" i="4" s="1"/>
  <c r="K11" i="4"/>
  <c r="L11" i="4"/>
  <c r="L10" i="4"/>
  <c r="K10" i="4"/>
  <c r="L9" i="4"/>
  <c r="K9" i="4"/>
  <c r="L8" i="4"/>
  <c r="K8" i="4"/>
  <c r="L7" i="4"/>
  <c r="L6" i="4"/>
  <c r="K6" i="4"/>
  <c r="B2" i="2" l="1"/>
  <c r="B2" i="4" s="1"/>
  <c r="B2" i="5" s="1"/>
  <c r="T6" i="5"/>
  <c r="R6" i="5"/>
  <c r="L6" i="5"/>
  <c r="K6" i="5"/>
  <c r="H18" i="5"/>
  <c r="AB7" i="5"/>
  <c r="J7" i="5"/>
  <c r="G14" i="5" s="1"/>
  <c r="G18" i="5" s="1"/>
  <c r="H20" i="4" l="1"/>
  <c r="J11" i="2"/>
  <c r="H22" i="2"/>
  <c r="G17" i="1"/>
  <c r="G18" i="2" l="1"/>
  <c r="G22" i="2" s="1"/>
  <c r="AB11" i="2" l="1"/>
  <c r="G20" i="4"/>
  <c r="G21" i="1"/>
</calcChain>
</file>

<file path=xl/sharedStrings.xml><?xml version="1.0" encoding="utf-8"?>
<sst xmlns="http://schemas.openxmlformats.org/spreadsheetml/2006/main" count="267" uniqueCount="85">
  <si>
    <t>Procedimiento Abierto</t>
  </si>
  <si>
    <t>Procedimiento con negociación</t>
  </si>
  <si>
    <t>1 TRIMESTRE</t>
  </si>
  <si>
    <t>Exp.</t>
  </si>
  <si>
    <t>OBJETO</t>
  </si>
  <si>
    <t xml:space="preserve">CPV </t>
  </si>
  <si>
    <t xml:space="preserve">CPV (TEXTO) </t>
  </si>
  <si>
    <t>TIPO</t>
  </si>
  <si>
    <t>PRESUPUESTO BASE DE LICITACIÓN (Incluye IVA)</t>
  </si>
  <si>
    <t>IMPORTE DE ADJUDICACIÓN (IVA INCLUIDO)</t>
  </si>
  <si>
    <t>IMPORTE DE ADJUDICACIÓN (BASE IMPONIBLE)</t>
  </si>
  <si>
    <t xml:space="preserve">IVA DEL IMPORTE DE ADJUDICACIÓN </t>
  </si>
  <si>
    <t>PROCEDIMIENTO</t>
  </si>
  <si>
    <t>INSTRUMENTOS DE PUBLICACIÓN</t>
  </si>
  <si>
    <t>NÚMERO DE LICITADORES</t>
  </si>
  <si>
    <t>ADJUDICATARIO</t>
  </si>
  <si>
    <t>FECHA DE FORMALIZACIÓN</t>
  </si>
  <si>
    <t>FECHA DE FORMALIZACIÓN (AÑO)</t>
  </si>
  <si>
    <t>FECHA DE FORMALIZACIÓN (TRIMESTRE)</t>
  </si>
  <si>
    <t>FECHA DE INICIO DE LA EJECUCIÓN</t>
  </si>
  <si>
    <t>DURACIÓN MESES</t>
  </si>
  <si>
    <t>MODIFICACIONES</t>
  </si>
  <si>
    <t>PRÓRROGAS</t>
  </si>
  <si>
    <t>PROCEDIMIENTOS DESIERTOS</t>
  </si>
  <si>
    <t>RESOLUCIÓN/NULIDAD/REVISIÓN DE PRECIOS/CESIÓN DE CONTRATOS</t>
  </si>
  <si>
    <t>DESESTIMIENTO Y RENUNCIA</t>
  </si>
  <si>
    <t>SUBCONTRATACIONES</t>
  </si>
  <si>
    <t>% SOBRE TOTAL</t>
  </si>
  <si>
    <t>Web/Ley de transparencia</t>
  </si>
  <si>
    <t>NO</t>
  </si>
  <si>
    <t>TOTAL</t>
  </si>
  <si>
    <t>Procedimientos</t>
  </si>
  <si>
    <t>Nº de contratos</t>
  </si>
  <si>
    <t>IVA incluido</t>
  </si>
  <si>
    <t>Resto de contratos</t>
  </si>
  <si>
    <t>Estado Licitación</t>
  </si>
  <si>
    <t>Estado Contrato</t>
  </si>
  <si>
    <t>2 TRIMESTRE</t>
  </si>
  <si>
    <t>3 TRIMESTRE</t>
  </si>
  <si>
    <t>4 TRIMESTRE</t>
  </si>
  <si>
    <t>Contrato Menor</t>
  </si>
  <si>
    <t>EJERCICIO 2024</t>
  </si>
  <si>
    <t>CONTRATOS CARTAGENA ALTA VELOCIDAD, S.A.</t>
  </si>
  <si>
    <t>Adjudicado</t>
  </si>
  <si>
    <t>En Ejecución</t>
  </si>
  <si>
    <t>Cumplimiento normativo</t>
  </si>
  <si>
    <t>Servicios de Asesoría</t>
  </si>
  <si>
    <t>SERVICIOS</t>
  </si>
  <si>
    <t>Grupo Adaptalia</t>
  </si>
  <si>
    <t>22.05.2024</t>
  </si>
  <si>
    <t>3T</t>
  </si>
  <si>
    <t>01.07.2024</t>
  </si>
  <si>
    <t>DURACIÓN MESES/DÍAS</t>
  </si>
  <si>
    <t>12 M</t>
  </si>
  <si>
    <t>Servicio de Asesoría y Contabilidad</t>
  </si>
  <si>
    <t>Servicios a empresas: legislación, mercadotecnia, asesoría</t>
  </si>
  <si>
    <t>Cauce Consultores</t>
  </si>
  <si>
    <t>23.09.2024</t>
  </si>
  <si>
    <t>01.10.2024</t>
  </si>
  <si>
    <t>Liquidado</t>
  </si>
  <si>
    <t>Asesoría jurídica licitaciones</t>
  </si>
  <si>
    <t xml:space="preserve">79111000-5 </t>
  </si>
  <si>
    <t>Servicios de asesoría jurídica</t>
  </si>
  <si>
    <t>Van Beveren, S.L</t>
  </si>
  <si>
    <t>30.09.2024</t>
  </si>
  <si>
    <t>7 D</t>
  </si>
  <si>
    <t>Alquier dispositivo informático</t>
  </si>
  <si>
    <t xml:space="preserve">30213200-7    </t>
  </si>
  <si>
    <t>Tabletas digitales/Ordenadores</t>
  </si>
  <si>
    <t>SUMINISTROS</t>
  </si>
  <si>
    <t>Info Rent, S.L</t>
  </si>
  <si>
    <t>14.10.2024</t>
  </si>
  <si>
    <t>2 D</t>
  </si>
  <si>
    <t>07.10.2024</t>
  </si>
  <si>
    <t>Roll up</t>
  </si>
  <si>
    <t>Artículos de papelería impresos</t>
  </si>
  <si>
    <t>Bakoko Tres, S.L</t>
  </si>
  <si>
    <t>04.10.2024</t>
  </si>
  <si>
    <t>10 D</t>
  </si>
  <si>
    <t>Cobertura fotográfica CA</t>
  </si>
  <si>
    <t xml:space="preserve">79960000-1 </t>
  </si>
  <si>
    <t>Servicios de fotografía y servicios auxiliares</t>
  </si>
  <si>
    <t>Cámara 13 Estudio</t>
  </si>
  <si>
    <t>15.10.2024</t>
  </si>
  <si>
    <t>1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</si>
</sst>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%"/>
    <numFmt numFmtId="165" formatCode="\T0"/>
    <numFmt numFmtId="166" formatCode="#,##0.00\ &quot;€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Interstate-Light"/>
    </font>
    <font>
      <sz val="11"/>
      <color theme="1"/>
      <name val="Interstate-Light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Interstate-Light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44" fontId="0" fillId="0" borderId="1" xfId="1" applyFont="1" applyFill="1" applyBorder="1"/>
    <xf numFmtId="44" fontId="0" fillId="0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0" fillId="0" borderId="1" xfId="0" applyNumberFormat="1" applyBorder="1"/>
    <xf numFmtId="0" fontId="2" fillId="0" borderId="1" xfId="0" applyFont="1" applyBorder="1" applyAlignment="1">
      <alignment horizontal="right"/>
    </xf>
    <xf numFmtId="44" fontId="2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2" fontId="5" fillId="0" borderId="0" xfId="0" applyNumberFormat="1" applyFont="1"/>
    <xf numFmtId="0" fontId="5" fillId="0" borderId="0" xfId="0" applyFont="1" applyAlignment="1">
      <alignment horizontal="center"/>
    </xf>
    <xf numFmtId="44" fontId="3" fillId="0" borderId="0" xfId="0" applyNumberFormat="1" applyFont="1"/>
    <xf numFmtId="16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44" fontId="7" fillId="0" borderId="0" xfId="0" applyNumberFormat="1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1" xfId="0" applyNumberFormat="1" applyFont="1" applyBorder="1"/>
    <xf numFmtId="0" fontId="6" fillId="0" borderId="1" xfId="0" applyFont="1" applyBorder="1" applyAlignment="1">
      <alignment horizontal="right"/>
    </xf>
    <xf numFmtId="44" fontId="6" fillId="0" borderId="1" xfId="0" applyNumberFormat="1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4" fontId="11" fillId="0" borderId="1" xfId="1" applyFont="1" applyFill="1" applyBorder="1"/>
    <xf numFmtId="44" fontId="11" fillId="0" borderId="1" xfId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4" fontId="11" fillId="0" borderId="1" xfId="2" applyNumberFormat="1" applyFont="1" applyFill="1" applyBorder="1" applyAlignment="1">
      <alignment horizontal="center" vertical="center"/>
    </xf>
    <xf numFmtId="44" fontId="11" fillId="0" borderId="1" xfId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44" fontId="12" fillId="0" borderId="0" xfId="0" applyNumberFormat="1" applyFont="1"/>
    <xf numFmtId="0" fontId="11" fillId="0" borderId="0" xfId="0" applyFont="1" applyAlignment="1">
      <alignment horizontal="center" vertical="center"/>
    </xf>
    <xf numFmtId="2" fontId="11" fillId="0" borderId="0" xfId="0" applyNumberFormat="1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0" fontId="14" fillId="0" borderId="0" xfId="0" applyFont="1"/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PROCEDIMIENTOS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'2024_1T'!$G$16</c:f>
              <c:strCache>
                <c:ptCount val="1"/>
                <c:pt idx="0">
                  <c:v>IVA incluido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359-4E39-836E-BE72A040D4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59-4E39-836E-BE72A040D4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359-4E39-836E-BE72A040D4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359-4E39-836E-BE72A040D4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'2024_1T'!$F$17:$F$20</c:f>
              <c:strCache>
                <c:ptCount val="4"/>
                <c:pt idx="0">
                  <c:v>Contrato Menor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'2024_1T'!$G$17:$G$20</c:f>
              <c:numCache>
                <c:formatCode>_("€"* #,##0.00_);_("€"* \(#,##0.00\);_("€"*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C-4DFE-81DE-18AE8B31344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PROCEDIMIENTOS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'2024_1T'!$G$16</c:f>
              <c:strCache>
                <c:ptCount val="1"/>
                <c:pt idx="0">
                  <c:v>IVA incluido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C2-43C5-9421-1414E0C85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4C2-43C5-9421-1414E0C85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4C2-43C5-9421-1414E0C858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4C2-43C5-9421-1414E0C858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'2024_1T'!$F$17:$F$20</c:f>
              <c:strCache>
                <c:ptCount val="4"/>
                <c:pt idx="0">
                  <c:v>Contrato Menor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'2024_1T'!$G$17:$G$20</c:f>
              <c:numCache>
                <c:formatCode>_("€"* #,##0.00_);_("€"* \(#,##0.00\);_("€"*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C2-43C5-9421-1414E0C8581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PROCEDIMIENTOS</a:t>
            </a:r>
          </a:p>
        </c:rich>
      </c:tx>
      <c:layout>
        <c:manualLayout>
          <c:xMode val="edge"/>
          <c:yMode val="edge"/>
          <c:x val="5.0150955288916091E-4"/>
          <c:y val="3.0188679245283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5348505870835142"/>
          <c:y val="3.3237287066500065E-3"/>
          <c:w val="0.44774243534301106"/>
          <c:h val="0.741440855048870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B0-481F-A671-842A024094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B0-481F-A671-842A024094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6B0-481F-A671-842A024094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6B0-481F-A671-842A024094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'2024_3T'!$F$16:$F$19</c:f>
              <c:strCache>
                <c:ptCount val="4"/>
                <c:pt idx="0">
                  <c:v>Contrato Menor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'2024_3T'!$G$16:$G$19</c:f>
              <c:numCache>
                <c:formatCode>_("€"* #,##0.00_);_("€"* \(#,##0.00\);_("€"* "-"??_);_(@_)</c:formatCode>
                <c:ptCount val="4"/>
                <c:pt idx="0" formatCode="#,##0.00\ &quot;€&quot;">
                  <c:v>24003.98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B0-481F-A671-842A0240944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425-4535-9DCA-C41D7E3DA0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425-4535-9DCA-C41D7E3DA0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425-4535-9DCA-C41D7E3DA0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425-4535-9DCA-C41D7E3DA0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'2024_3T'!$F$16:$F$19</c:f>
              <c:strCache>
                <c:ptCount val="4"/>
                <c:pt idx="0">
                  <c:v>Contrato Menor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'2024_3T'!$H$16:$H$19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C5-4C57-B78E-CEBBFC84344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PROCEDIMIENTOS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'2024_1T'!$G$16</c:f>
              <c:strCache>
                <c:ptCount val="1"/>
                <c:pt idx="0">
                  <c:v>IVA incluido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1B6-4DF2-BD1F-FEE504F65B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1B6-4DF2-BD1F-FEE504F65B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1B6-4DF2-BD1F-FEE504F65B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1B6-4DF2-BD1F-FEE504F65B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'2024_1T'!$F$17:$F$20</c:f>
              <c:strCache>
                <c:ptCount val="4"/>
                <c:pt idx="0">
                  <c:v>Contrato Menor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'2024_1T'!$G$17:$G$20</c:f>
              <c:numCache>
                <c:formatCode>_("€"* #,##0.00_);_("€"* \(#,##0.00\);_("€"*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B6-4DF2-BD1F-FEE504F65B2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374195</xdr:colOff>
      <xdr:row>12</xdr:row>
      <xdr:rowOff>179615</xdr:rowOff>
    </xdr:from>
    <xdr:to>
      <xdr:col>3</xdr:col>
      <xdr:colOff>4177393</xdr:colOff>
      <xdr:row>33</xdr:row>
      <xdr:rowOff>54429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9ED1133-9C11-AE89-B966-9D1BA5007F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12</xdr:row>
      <xdr:rowOff>95251</xdr:rowOff>
    </xdr:from>
    <xdr:to>
      <xdr:col>4</xdr:col>
      <xdr:colOff>2371724</xdr:colOff>
      <xdr:row>28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825A2B-66FB-4145-9EA1-8EC031184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580570</xdr:colOff>
      <xdr:row>16</xdr:row>
      <xdr:rowOff>19050</xdr:rowOff>
    </xdr:from>
    <xdr:to>
      <xdr:col>4</xdr:col>
      <xdr:colOff>2838450</xdr:colOff>
      <xdr:row>30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FFCF6C-62A5-467C-B32C-65A1A6548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374195</xdr:colOff>
      <xdr:row>9</xdr:row>
      <xdr:rowOff>179615</xdr:rowOff>
    </xdr:from>
    <xdr:to>
      <xdr:col>4</xdr:col>
      <xdr:colOff>3533775</xdr:colOff>
      <xdr:row>30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C56DB1-8189-4892-AF11-02E4A0B51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G47"/>
  <sheetViews>
    <sheetView zoomScale="70" zoomScaleNormal="70" workbookViewId="0">
      <pane ySplit="3" topLeftCell="A4" activePane="bottomLeft" state="frozen"/>
      <selection pane="bottomLeft" activeCell="E2" sqref="E2"/>
    </sheetView>
  </sheetViews>
  <sheetFormatPr baseColWidth="10" defaultColWidth="19.7265625" defaultRowHeight="14.5"/>
  <cols>
    <col min="2" max="2" width="34.453125" bestFit="1" customWidth="1"/>
    <col min="4" max="4" width="59" customWidth="1"/>
    <col min="5" max="5" width="28.453125" customWidth="1"/>
    <col min="6" max="6" width="47" customWidth="1"/>
    <col min="7" max="7" width="19.7265625" style="15"/>
    <col min="8" max="8" width="20.1796875" bestFit="1" customWidth="1"/>
    <col min="9" max="10" width="24.81640625" bestFit="1" customWidth="1"/>
    <col min="11" max="11" width="28.54296875" bestFit="1" customWidth="1"/>
    <col min="12" max="12" width="32" bestFit="1" customWidth="1"/>
    <col min="13" max="13" width="27.1796875" bestFit="1" customWidth="1"/>
    <col min="14" max="14" width="19.7265625" style="15"/>
    <col min="15" max="15" width="49.453125" style="15" bestFit="1" customWidth="1"/>
    <col min="16" max="16" width="26.453125" bestFit="1" customWidth="1"/>
    <col min="17" max="17" width="24.81640625" style="16" bestFit="1" customWidth="1"/>
    <col min="18" max="18" width="24.81640625" bestFit="1" customWidth="1"/>
    <col min="19" max="19" width="21.7265625" style="15" bestFit="1" customWidth="1"/>
    <col min="20" max="20" width="19.26953125" style="17" bestFit="1" customWidth="1"/>
    <col min="21" max="21" width="24.1796875" style="15" bestFit="1" customWidth="1"/>
    <col min="22" max="22" width="21.453125" style="15" bestFit="1" customWidth="1"/>
    <col min="23" max="23" width="24.453125" style="15" bestFit="1" customWidth="1"/>
    <col min="24" max="24" width="25.1796875" style="15" bestFit="1" customWidth="1"/>
    <col min="25" max="25" width="24.1796875" style="15" bestFit="1" customWidth="1"/>
    <col min="26" max="26" width="26.81640625" style="15" customWidth="1"/>
    <col min="27" max="27" width="19.7265625" style="17"/>
  </cols>
  <sheetData>
    <row r="2" spans="2:33" ht="26">
      <c r="B2" s="13" t="s">
        <v>41</v>
      </c>
      <c r="E2" s="13" t="s">
        <v>42</v>
      </c>
      <c r="F2" s="14"/>
      <c r="G2" s="14" t="s">
        <v>2</v>
      </c>
      <c r="H2" s="14"/>
      <c r="I2" s="14"/>
      <c r="J2" s="14"/>
      <c r="K2" s="14"/>
      <c r="L2" s="14"/>
    </row>
    <row r="3" spans="2:33" ht="14.25" customHeight="1">
      <c r="D3" s="14"/>
      <c r="F3" s="14"/>
      <c r="G3" s="14"/>
      <c r="H3" s="14"/>
      <c r="I3" s="14"/>
      <c r="J3" s="14"/>
      <c r="K3" s="14"/>
      <c r="L3" s="14"/>
    </row>
    <row r="4" spans="2:33" s="31" customFormat="1">
      <c r="H4" s="32"/>
      <c r="O4" s="32"/>
      <c r="P4" s="32"/>
      <c r="R4" s="33"/>
      <c r="T4" s="32"/>
      <c r="U4" s="34"/>
      <c r="V4" s="32"/>
      <c r="W4" s="32"/>
      <c r="X4" s="32"/>
      <c r="Y4" s="32"/>
      <c r="Z4" s="32"/>
      <c r="AA4" s="32"/>
      <c r="AB4" s="34"/>
      <c r="AE4"/>
      <c r="AF4"/>
      <c r="AG4"/>
    </row>
    <row r="5" spans="2:33" s="32" customFormat="1" ht="52.15" customHeight="1">
      <c r="B5" s="18" t="s">
        <v>35</v>
      </c>
      <c r="C5" s="18" t="s">
        <v>36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8" t="s">
        <v>12</v>
      </c>
      <c r="N5" s="18" t="s">
        <v>13</v>
      </c>
      <c r="O5" s="18" t="s">
        <v>14</v>
      </c>
      <c r="P5" s="18" t="s">
        <v>15</v>
      </c>
      <c r="Q5" s="18" t="s">
        <v>16</v>
      </c>
      <c r="R5" s="19" t="s">
        <v>17</v>
      </c>
      <c r="S5" s="18" t="s">
        <v>18</v>
      </c>
      <c r="T5" s="18" t="s">
        <v>19</v>
      </c>
      <c r="U5" s="18" t="s">
        <v>20</v>
      </c>
      <c r="V5" s="18" t="s">
        <v>21</v>
      </c>
      <c r="W5" s="18" t="s">
        <v>22</v>
      </c>
      <c r="X5" s="18" t="s">
        <v>23</v>
      </c>
      <c r="Y5" s="18" t="s">
        <v>24</v>
      </c>
      <c r="Z5" s="18" t="s">
        <v>25</v>
      </c>
      <c r="AA5" s="18" t="s">
        <v>26</v>
      </c>
      <c r="AB5" s="18" t="s">
        <v>27</v>
      </c>
      <c r="AE5"/>
      <c r="AF5"/>
      <c r="AG5"/>
    </row>
    <row r="6" spans="2:33" s="31" customFormat="1">
      <c r="B6" s="1"/>
      <c r="C6" s="1"/>
      <c r="D6" s="2"/>
      <c r="E6" s="3"/>
      <c r="F6" s="4"/>
      <c r="G6" s="5"/>
      <c r="H6" s="2"/>
      <c r="I6" s="6"/>
      <c r="J6" s="6"/>
      <c r="K6" s="7"/>
      <c r="L6" s="7"/>
      <c r="M6" s="2"/>
      <c r="N6" s="2"/>
      <c r="O6" s="2"/>
      <c r="P6" s="2"/>
      <c r="Q6" s="8"/>
      <c r="R6" s="9"/>
      <c r="S6" s="10"/>
      <c r="T6" s="8"/>
      <c r="U6" s="11"/>
      <c r="V6" s="2"/>
      <c r="W6" s="2"/>
      <c r="X6" s="2"/>
      <c r="Y6" s="2"/>
      <c r="Z6" s="2"/>
      <c r="AA6" s="2"/>
      <c r="AB6" s="12"/>
      <c r="AC6" s="30"/>
      <c r="AD6" s="30"/>
      <c r="AE6"/>
      <c r="AF6"/>
      <c r="AG6"/>
    </row>
    <row r="7" spans="2:33" s="31" customFormat="1">
      <c r="B7" s="1"/>
      <c r="C7" s="1"/>
      <c r="D7" s="2"/>
      <c r="E7" s="3"/>
      <c r="F7" s="4"/>
      <c r="G7" s="5"/>
      <c r="H7" s="2"/>
      <c r="I7" s="6"/>
      <c r="J7" s="6"/>
      <c r="K7" s="7"/>
      <c r="L7" s="7"/>
      <c r="M7" s="2"/>
      <c r="N7" s="2"/>
      <c r="O7" s="2"/>
      <c r="P7" s="2"/>
      <c r="Q7" s="8"/>
      <c r="R7" s="9"/>
      <c r="S7" s="10"/>
      <c r="T7" s="8"/>
      <c r="U7" s="11"/>
      <c r="V7" s="2"/>
      <c r="W7" s="2"/>
      <c r="X7" s="2"/>
      <c r="Y7" s="2"/>
      <c r="Z7" s="2"/>
      <c r="AA7" s="2"/>
      <c r="AB7" s="12"/>
      <c r="AC7" s="30"/>
      <c r="AD7" s="30"/>
      <c r="AE7"/>
      <c r="AF7"/>
      <c r="AG7"/>
    </row>
    <row r="8" spans="2:33" s="31" customFormat="1">
      <c r="B8" s="1"/>
      <c r="C8" s="1"/>
      <c r="D8" s="2"/>
      <c r="E8" s="3"/>
      <c r="F8" s="4"/>
      <c r="G8" s="5"/>
      <c r="H8" s="2"/>
      <c r="I8" s="6"/>
      <c r="J8" s="6"/>
      <c r="K8" s="7"/>
      <c r="L8" s="7"/>
      <c r="M8" s="2"/>
      <c r="N8" s="2"/>
      <c r="O8" s="2"/>
      <c r="P8" s="2"/>
      <c r="Q8" s="8"/>
      <c r="R8" s="9"/>
      <c r="S8" s="10"/>
      <c r="T8" s="8"/>
      <c r="U8" s="11"/>
      <c r="V8" s="2"/>
      <c r="W8" s="2"/>
      <c r="X8" s="2"/>
      <c r="Y8" s="2"/>
      <c r="Z8" s="2"/>
      <c r="AA8" s="2"/>
      <c r="AB8" s="12"/>
      <c r="AC8" s="30"/>
      <c r="AD8" s="30"/>
      <c r="AE8"/>
      <c r="AF8"/>
      <c r="AG8"/>
    </row>
    <row r="9" spans="2:33" s="31" customFormat="1">
      <c r="B9" s="1"/>
      <c r="C9" s="1"/>
      <c r="D9" s="2"/>
      <c r="E9" s="3"/>
      <c r="F9" s="4"/>
      <c r="G9" s="5"/>
      <c r="H9" s="2"/>
      <c r="I9" s="6"/>
      <c r="J9" s="6"/>
      <c r="K9" s="7"/>
      <c r="L9" s="7"/>
      <c r="M9" s="2"/>
      <c r="N9" s="2"/>
      <c r="O9" s="2"/>
      <c r="P9" s="2"/>
      <c r="Q9" s="8"/>
      <c r="R9" s="9"/>
      <c r="S9" s="10"/>
      <c r="T9" s="8"/>
      <c r="U9" s="11"/>
      <c r="V9" s="2"/>
      <c r="W9" s="2"/>
      <c r="X9" s="2"/>
      <c r="Y9" s="2"/>
      <c r="Z9" s="2"/>
      <c r="AA9" s="2"/>
      <c r="AB9" s="12"/>
      <c r="AC9" s="30"/>
      <c r="AD9" s="30"/>
      <c r="AE9"/>
      <c r="AF9"/>
      <c r="AG9"/>
    </row>
    <row r="10" spans="2:33" ht="26">
      <c r="D10" s="14"/>
      <c r="F10" s="14"/>
      <c r="G10" s="14"/>
      <c r="H10" s="14"/>
      <c r="I10" s="14"/>
      <c r="J10" s="35"/>
      <c r="K10" s="14"/>
      <c r="L10" s="14"/>
      <c r="AB10" s="36"/>
    </row>
    <row r="11" spans="2:33" ht="14.25" customHeight="1">
      <c r="D11" s="14"/>
      <c r="F11" s="14"/>
      <c r="G11" s="14"/>
      <c r="H11" s="14"/>
      <c r="I11" s="14"/>
      <c r="J11" s="14"/>
      <c r="K11" s="14"/>
      <c r="L11" s="14"/>
    </row>
    <row r="12" spans="2:33" ht="14.25" customHeight="1">
      <c r="D12" s="14"/>
      <c r="F12" s="14"/>
      <c r="G12" s="14"/>
      <c r="H12" s="14"/>
      <c r="I12" s="14"/>
      <c r="J12" s="14"/>
      <c r="K12" s="14"/>
      <c r="L12" s="14"/>
    </row>
    <row r="13" spans="2:33">
      <c r="M13" s="15"/>
    </row>
    <row r="14" spans="2:33">
      <c r="H14" s="22"/>
      <c r="I14" s="22"/>
      <c r="J14" s="22"/>
      <c r="K14" s="22"/>
      <c r="L14" s="15"/>
      <c r="M14" s="15"/>
      <c r="P14" s="21"/>
      <c r="R14" s="21"/>
      <c r="S14" s="20"/>
    </row>
    <row r="15" spans="2:33">
      <c r="G15"/>
      <c r="H15" s="23"/>
      <c r="I15" s="23"/>
      <c r="J15" s="23"/>
      <c r="K15" s="23"/>
      <c r="L15" s="23"/>
      <c r="M15" s="24"/>
      <c r="P15" s="21"/>
      <c r="R15" s="21"/>
      <c r="S15" s="20"/>
    </row>
    <row r="16" spans="2:33">
      <c r="F16" s="25" t="s">
        <v>31</v>
      </c>
      <c r="G16" s="26" t="s">
        <v>33</v>
      </c>
      <c r="H16" s="25" t="s">
        <v>32</v>
      </c>
      <c r="L16" s="15"/>
      <c r="M16" s="15"/>
      <c r="O16"/>
      <c r="P16" s="16"/>
      <c r="Q16"/>
      <c r="R16" s="15"/>
      <c r="S16" s="17"/>
      <c r="T16" s="15"/>
      <c r="Z16" s="17"/>
      <c r="AA16"/>
    </row>
    <row r="17" spans="6:27">
      <c r="F17" s="1" t="s">
        <v>40</v>
      </c>
      <c r="G17" s="27">
        <f>J10</f>
        <v>0</v>
      </c>
      <c r="H17" s="1">
        <v>4</v>
      </c>
      <c r="L17" s="15"/>
      <c r="M17" s="15"/>
      <c r="O17"/>
      <c r="P17" s="16"/>
      <c r="Q17"/>
      <c r="R17" s="15"/>
      <c r="S17" s="17"/>
      <c r="T17" s="15"/>
      <c r="Z17" s="17"/>
      <c r="AA17"/>
    </row>
    <row r="18" spans="6:27">
      <c r="F18" s="1" t="s">
        <v>0</v>
      </c>
      <c r="G18" s="27">
        <v>0</v>
      </c>
      <c r="H18" s="1">
        <v>0</v>
      </c>
      <c r="L18" s="15"/>
      <c r="M18" s="15"/>
      <c r="O18"/>
      <c r="P18" s="16"/>
      <c r="Q18"/>
      <c r="R18" s="15"/>
      <c r="S18" s="17"/>
      <c r="T18" s="15"/>
      <c r="Z18" s="17"/>
      <c r="AA18"/>
    </row>
    <row r="19" spans="6:27">
      <c r="F19" s="1" t="s">
        <v>1</v>
      </c>
      <c r="G19" s="27">
        <v>0</v>
      </c>
      <c r="H19" s="1">
        <v>0</v>
      </c>
      <c r="L19" s="15"/>
      <c r="M19" s="15"/>
      <c r="O19"/>
      <c r="P19" s="16"/>
      <c r="Q19"/>
      <c r="R19" s="15"/>
      <c r="S19" s="17"/>
      <c r="T19" s="15"/>
      <c r="Z19" s="17"/>
      <c r="AA19"/>
    </row>
    <row r="20" spans="6:27">
      <c r="F20" s="1" t="s">
        <v>34</v>
      </c>
      <c r="G20" s="27">
        <v>0</v>
      </c>
      <c r="H20" s="1">
        <v>0</v>
      </c>
      <c r="L20" s="15"/>
      <c r="M20" s="15"/>
      <c r="O20"/>
      <c r="P20" s="16"/>
      <c r="Q20"/>
      <c r="R20" s="15"/>
      <c r="S20" s="17"/>
      <c r="T20" s="15"/>
      <c r="Z20" s="17"/>
      <c r="AA20"/>
    </row>
    <row r="21" spans="6:27">
      <c r="F21" s="28" t="s">
        <v>30</v>
      </c>
      <c r="G21" s="29">
        <f>SUM(G17:G20)</f>
        <v>0</v>
      </c>
      <c r="H21" s="25">
        <v>0</v>
      </c>
      <c r="L21" s="15"/>
      <c r="M21" s="15"/>
      <c r="O21"/>
      <c r="P21" s="16"/>
      <c r="Q21"/>
      <c r="R21" s="15"/>
      <c r="S21" s="17"/>
      <c r="T21" s="15"/>
      <c r="Z21" s="17"/>
      <c r="AA21"/>
    </row>
    <row r="22" spans="6:27">
      <c r="L22" s="15"/>
      <c r="M22" s="15"/>
      <c r="O22"/>
      <c r="P22" s="16"/>
      <c r="Q22"/>
      <c r="R22" s="15"/>
      <c r="S22" s="17"/>
      <c r="T22" s="15"/>
      <c r="Z22" s="17"/>
      <c r="AA22"/>
    </row>
    <row r="23" spans="6:27">
      <c r="M23" s="15"/>
    </row>
    <row r="24" spans="6:27">
      <c r="M24" s="15"/>
    </row>
    <row r="25" spans="6:27">
      <c r="M25" s="15"/>
    </row>
    <row r="26" spans="6:27">
      <c r="M26" s="15"/>
    </row>
    <row r="27" spans="6:27">
      <c r="M27" s="15"/>
    </row>
    <row r="28" spans="6:27">
      <c r="M28" s="15"/>
    </row>
    <row r="29" spans="6:27">
      <c r="M29" s="15"/>
    </row>
    <row r="30" spans="6:27">
      <c r="M30" s="15"/>
    </row>
    <row r="31" spans="6:27">
      <c r="M31" s="15"/>
    </row>
    <row r="32" spans="6:27">
      <c r="M32" s="15"/>
    </row>
    <row r="33" spans="13:13">
      <c r="M33" s="15"/>
    </row>
    <row r="34" spans="13:13">
      <c r="M34" s="15"/>
    </row>
    <row r="35" spans="13:13">
      <c r="M35" s="15"/>
    </row>
    <row r="36" spans="13:13">
      <c r="M36" s="15"/>
    </row>
    <row r="37" spans="13:13">
      <c r="M37" s="15"/>
    </row>
    <row r="38" spans="13:13">
      <c r="M38" s="15"/>
    </row>
    <row r="39" spans="13:13">
      <c r="M39" s="15"/>
    </row>
    <row r="40" spans="13:13">
      <c r="M40" s="15"/>
    </row>
    <row r="41" spans="13:13">
      <c r="M41" s="15"/>
    </row>
    <row r="42" spans="13:13">
      <c r="M42" s="15"/>
    </row>
    <row r="43" spans="13:13">
      <c r="M43" s="15"/>
    </row>
    <row r="44" spans="13:13">
      <c r="M44" s="15"/>
    </row>
    <row r="45" spans="13:13">
      <c r="M45" s="15"/>
    </row>
    <row r="46" spans="13:13">
      <c r="M46" s="15"/>
    </row>
    <row r="47" spans="13:13">
      <c r="M47" s="15"/>
    </row>
  </sheetData>
  <dataValidations count="4">
    <dataValidation type="list" allowBlank="1" showInputMessage="1" showErrorMessage="1" sqref="G14 H6:H9" xr:uid="{CDBA7507-8940-418D-AC0D-2788BD044DB6}">
      <formula1>"OBRA, CONCESIÓN DE OBRAS,CONCESIÓN DE SERVICIOS,SUMINISTRO,SERVICIOS"</formula1>
    </dataValidation>
    <dataValidation type="list" allowBlank="1" showInputMessage="1" showErrorMessage="1" sqref="B6:B9" xr:uid="{DF9F2494-41BF-4B1B-A72E-AB4A96E5F23E}">
      <formula1>"Cerrado,Publicado en la Plataforma,Elaboración, Adjudicado"</formula1>
    </dataValidation>
    <dataValidation type="list" allowBlank="1" showInputMessage="1" showErrorMessage="1" sqref="M6:M9" xr:uid="{6C3367EC-9B7A-4B1B-AA2D-C8A1C76745D2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N6:N9" xr:uid="{18DFADB6-2C80-40B5-A6EA-D03C49FF8173}">
      <formula1>"Perfil del contratante,Web/Ley de transparencia"</formula1>
    </dataValidation>
  </dataValidations>
  <pageMargins left="0.7" right="0.7" top="0.75" bottom="0.75" header="0.3" footer="0.3"/>
  <pageSetup paperSize="8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DFF36-FC48-4436-8F25-6F8155813D16}">
  <dimension ref="B1:AG37"/>
  <sheetViews>
    <sheetView workbookViewId="0">
      <selection activeCell="B2" sqref="B2"/>
    </sheetView>
  </sheetViews>
  <sheetFormatPr baseColWidth="10" defaultRowHeight="14.5"/>
  <cols>
    <col min="2" max="2" width="15.453125" bestFit="1" customWidth="1"/>
    <col min="3" max="3" width="12.1796875" bestFit="1" customWidth="1"/>
    <col min="4" max="4" width="6.1796875" bestFit="1" customWidth="1"/>
    <col min="5" max="5" width="44.26953125" bestFit="1" customWidth="1"/>
    <col min="6" max="6" width="25.54296875" bestFit="1" customWidth="1"/>
    <col min="7" max="7" width="33.1796875" bestFit="1" customWidth="1"/>
    <col min="8" max="8" width="12" bestFit="1" customWidth="1"/>
    <col min="9" max="9" width="18.453125" bestFit="1" customWidth="1"/>
    <col min="10" max="10" width="21.54296875" bestFit="1" customWidth="1"/>
    <col min="11" max="11" width="16.7265625" bestFit="1" customWidth="1"/>
    <col min="12" max="12" width="14.26953125" bestFit="1" customWidth="1"/>
    <col min="13" max="13" width="14.26953125" customWidth="1"/>
    <col min="14" max="14" width="19" bestFit="1" customWidth="1"/>
    <col min="15" max="15" width="10.26953125" bestFit="1" customWidth="1"/>
    <col min="16" max="16" width="30.7265625" bestFit="1" customWidth="1"/>
    <col min="17" max="19" width="13" bestFit="1" customWidth="1"/>
    <col min="20" max="20" width="10" bestFit="1" customWidth="1"/>
    <col min="21" max="21" width="8.81640625" bestFit="1" customWidth="1"/>
    <col min="22" max="22" width="13.54296875" bestFit="1" customWidth="1"/>
    <col min="23" max="23" width="10.453125" customWidth="1"/>
    <col min="24" max="24" width="14" bestFit="1" customWidth="1"/>
    <col min="25" max="25" width="25.54296875" bestFit="1" customWidth="1"/>
    <col min="26" max="26" width="12.7265625" bestFit="1" customWidth="1"/>
    <col min="27" max="27" width="17.26953125" bestFit="1" customWidth="1"/>
    <col min="28" max="28" width="7.81640625" customWidth="1"/>
    <col min="31" max="31" width="17.1796875" bestFit="1" customWidth="1"/>
    <col min="32" max="32" width="18.453125" bestFit="1" customWidth="1"/>
    <col min="33" max="33" width="27.81640625" bestFit="1" customWidth="1"/>
  </cols>
  <sheetData>
    <row r="1" spans="2:33">
      <c r="G1" s="15"/>
      <c r="N1" s="15"/>
      <c r="O1" s="15"/>
      <c r="Q1" s="16"/>
      <c r="S1" s="15"/>
      <c r="T1" s="17"/>
      <c r="U1" s="15"/>
      <c r="V1" s="15"/>
      <c r="W1" s="15"/>
      <c r="X1" s="15"/>
      <c r="Y1" s="15"/>
      <c r="Z1" s="15"/>
      <c r="AA1" s="17"/>
    </row>
    <row r="2" spans="2:33" ht="26">
      <c r="B2" s="49" t="str">
        <f>'2024_1T'!B2</f>
        <v>EJERCICIO 2024</v>
      </c>
      <c r="C2" s="50"/>
      <c r="D2" s="50"/>
      <c r="E2" s="49" t="s">
        <v>42</v>
      </c>
      <c r="F2" s="51"/>
      <c r="G2" s="51" t="s">
        <v>37</v>
      </c>
      <c r="H2" s="14"/>
      <c r="I2" s="14"/>
      <c r="J2" s="14"/>
      <c r="K2" s="14"/>
      <c r="L2" s="14"/>
      <c r="M2" s="14"/>
      <c r="N2" s="15"/>
      <c r="O2" s="15"/>
      <c r="Q2" s="16"/>
      <c r="S2" s="15"/>
      <c r="T2" s="17"/>
      <c r="U2" s="15"/>
      <c r="V2" s="15"/>
      <c r="W2" s="15"/>
      <c r="X2" s="15"/>
      <c r="Y2" s="15"/>
      <c r="Z2" s="15"/>
      <c r="AA2" s="17"/>
    </row>
    <row r="3" spans="2:33" ht="14.25" customHeight="1">
      <c r="D3" s="14"/>
      <c r="F3" s="14"/>
      <c r="G3" s="14"/>
      <c r="H3" s="14"/>
      <c r="I3" s="14"/>
      <c r="J3" s="14"/>
      <c r="K3" s="14"/>
      <c r="L3" s="14"/>
      <c r="M3" s="14"/>
      <c r="N3" s="15"/>
      <c r="O3" s="15"/>
      <c r="Q3" s="16"/>
      <c r="S3" s="15"/>
      <c r="T3" s="17"/>
      <c r="U3" s="15"/>
      <c r="V3" s="15"/>
      <c r="W3" s="15"/>
      <c r="X3" s="15"/>
      <c r="Y3" s="15"/>
      <c r="Z3" s="15"/>
      <c r="AA3" s="17"/>
    </row>
    <row r="4" spans="2:33" s="31" customFormat="1">
      <c r="H4" s="32"/>
      <c r="O4" s="32"/>
      <c r="P4" s="32"/>
      <c r="R4" s="33"/>
      <c r="T4" s="32"/>
      <c r="U4" s="34"/>
      <c r="V4" s="32"/>
      <c r="W4" s="32"/>
      <c r="X4" s="32"/>
      <c r="Y4" s="32"/>
      <c r="Z4" s="32"/>
      <c r="AA4" s="32"/>
      <c r="AB4" s="34"/>
      <c r="AE4"/>
      <c r="AF4"/>
      <c r="AG4"/>
    </row>
    <row r="5" spans="2:33" s="32" customFormat="1" ht="52.15" customHeight="1">
      <c r="B5" s="37" t="s">
        <v>35</v>
      </c>
      <c r="C5" s="37" t="s">
        <v>36</v>
      </c>
      <c r="D5" s="37" t="s">
        <v>3</v>
      </c>
      <c r="E5" s="37" t="s">
        <v>4</v>
      </c>
      <c r="F5" s="37" t="s">
        <v>5</v>
      </c>
      <c r="G5" s="37" t="s">
        <v>6</v>
      </c>
      <c r="H5" s="37" t="s">
        <v>7</v>
      </c>
      <c r="I5" s="37" t="s">
        <v>8</v>
      </c>
      <c r="J5" s="37" t="s">
        <v>9</v>
      </c>
      <c r="K5" s="37" t="s">
        <v>10</v>
      </c>
      <c r="L5" s="37" t="s">
        <v>11</v>
      </c>
      <c r="M5" s="37" t="s">
        <v>12</v>
      </c>
      <c r="N5" s="37" t="s">
        <v>13</v>
      </c>
      <c r="O5" s="37" t="s">
        <v>14</v>
      </c>
      <c r="P5" s="37" t="s">
        <v>15</v>
      </c>
      <c r="Q5" s="37" t="s">
        <v>16</v>
      </c>
      <c r="R5" s="38" t="s">
        <v>17</v>
      </c>
      <c r="S5" s="37" t="s">
        <v>18</v>
      </c>
      <c r="T5" s="37" t="s">
        <v>19</v>
      </c>
      <c r="U5" s="37" t="s">
        <v>20</v>
      </c>
      <c r="V5" s="37" t="s">
        <v>21</v>
      </c>
      <c r="W5" s="37" t="s">
        <v>22</v>
      </c>
      <c r="X5" s="37" t="s">
        <v>23</v>
      </c>
      <c r="Y5" s="37" t="s">
        <v>24</v>
      </c>
      <c r="Z5" s="37" t="s">
        <v>25</v>
      </c>
      <c r="AA5" s="37" t="s">
        <v>26</v>
      </c>
      <c r="AB5" s="37" t="s">
        <v>27</v>
      </c>
      <c r="AE5"/>
      <c r="AF5"/>
      <c r="AG5"/>
    </row>
    <row r="6" spans="2:33">
      <c r="B6" s="52"/>
      <c r="C6" s="52"/>
      <c r="D6" s="53"/>
      <c r="E6" s="54"/>
      <c r="F6" s="53"/>
      <c r="G6" s="53"/>
      <c r="H6" s="53"/>
      <c r="I6" s="55"/>
      <c r="J6" s="55"/>
      <c r="K6" s="56"/>
      <c r="L6" s="56"/>
      <c r="M6" s="56"/>
      <c r="N6" s="53"/>
      <c r="O6" s="53"/>
      <c r="P6" s="53"/>
      <c r="Q6" s="57"/>
      <c r="R6" s="58"/>
      <c r="S6" s="59"/>
      <c r="T6" s="57"/>
      <c r="U6" s="52"/>
      <c r="V6" s="53"/>
      <c r="W6" s="53"/>
      <c r="X6" s="53"/>
      <c r="Y6" s="53"/>
      <c r="Z6" s="53"/>
      <c r="AA6" s="53"/>
      <c r="AB6" s="60"/>
      <c r="AC6" s="40"/>
      <c r="AD6" s="40"/>
    </row>
    <row r="7" spans="2:33">
      <c r="B7" s="52"/>
      <c r="C7" s="52"/>
      <c r="D7" s="53"/>
      <c r="E7" s="54"/>
      <c r="F7" s="53"/>
      <c r="G7" s="53"/>
      <c r="H7" s="53"/>
      <c r="I7" s="55"/>
      <c r="J7" s="55"/>
      <c r="K7" s="56"/>
      <c r="L7" s="56"/>
      <c r="M7" s="56"/>
      <c r="N7" s="53"/>
      <c r="O7" s="53"/>
      <c r="P7" s="53"/>
      <c r="Q7" s="57"/>
      <c r="R7" s="58"/>
      <c r="S7" s="59"/>
      <c r="T7" s="57"/>
      <c r="U7" s="52"/>
      <c r="V7" s="53"/>
      <c r="W7" s="53"/>
      <c r="X7" s="53"/>
      <c r="Y7" s="53"/>
      <c r="Z7" s="53"/>
      <c r="AA7" s="53"/>
      <c r="AB7" s="60"/>
      <c r="AC7" s="40"/>
      <c r="AD7" s="40"/>
    </row>
    <row r="8" spans="2:33">
      <c r="B8" s="52"/>
      <c r="C8" s="52"/>
      <c r="D8" s="53"/>
      <c r="E8" s="54"/>
      <c r="F8" s="53"/>
      <c r="G8" s="53"/>
      <c r="H8" s="53"/>
      <c r="I8" s="55"/>
      <c r="J8" s="55"/>
      <c r="K8" s="56"/>
      <c r="L8" s="56"/>
      <c r="M8" s="56"/>
      <c r="N8" s="53"/>
      <c r="O8" s="53"/>
      <c r="P8" s="53"/>
      <c r="Q8" s="57"/>
      <c r="R8" s="58"/>
      <c r="S8" s="59"/>
      <c r="T8" s="57"/>
      <c r="U8" s="52"/>
      <c r="V8" s="53"/>
      <c r="W8" s="53"/>
      <c r="X8" s="53"/>
      <c r="Y8" s="53"/>
      <c r="Z8" s="53"/>
      <c r="AA8" s="53"/>
      <c r="AB8" s="60"/>
      <c r="AC8" s="40"/>
      <c r="AD8" s="40"/>
    </row>
    <row r="9" spans="2:33">
      <c r="B9" s="52"/>
      <c r="C9" s="52"/>
      <c r="D9" s="53"/>
      <c r="E9" s="54"/>
      <c r="F9" s="53"/>
      <c r="G9" s="53"/>
      <c r="H9" s="53"/>
      <c r="I9" s="55"/>
      <c r="J9" s="55"/>
      <c r="K9" s="56"/>
      <c r="L9" s="56"/>
      <c r="M9" s="56"/>
      <c r="N9" s="53"/>
      <c r="O9" s="53"/>
      <c r="P9" s="53"/>
      <c r="Q9" s="57"/>
      <c r="R9" s="58"/>
      <c r="S9" s="59"/>
      <c r="T9" s="57"/>
      <c r="U9" s="52"/>
      <c r="V9" s="53"/>
      <c r="W9" s="53"/>
      <c r="X9" s="53"/>
      <c r="Y9" s="53"/>
      <c r="Z9" s="53"/>
      <c r="AA9" s="53"/>
      <c r="AB9" s="60"/>
      <c r="AC9" s="40"/>
      <c r="AD9" s="40"/>
    </row>
    <row r="10" spans="2:33">
      <c r="B10" s="53"/>
      <c r="C10" s="53"/>
      <c r="D10" s="53"/>
      <c r="E10" s="54"/>
      <c r="F10" s="53"/>
      <c r="G10" s="53"/>
      <c r="H10" s="53"/>
      <c r="I10" s="61"/>
      <c r="J10" s="61"/>
      <c r="K10" s="56"/>
      <c r="L10" s="56"/>
      <c r="M10" s="56"/>
      <c r="N10" s="53"/>
      <c r="O10" s="53"/>
      <c r="P10" s="62"/>
      <c r="Q10" s="57"/>
      <c r="R10" s="58"/>
      <c r="S10" s="59"/>
      <c r="T10" s="53"/>
      <c r="U10" s="53"/>
      <c r="V10" s="53"/>
      <c r="W10" s="53"/>
      <c r="X10" s="53"/>
      <c r="Y10" s="53"/>
      <c r="Z10" s="53"/>
      <c r="AA10" s="53"/>
      <c r="AB10" s="60"/>
      <c r="AC10" s="40"/>
      <c r="AD10" s="40"/>
    </row>
    <row r="11" spans="2:33">
      <c r="B11" s="63"/>
      <c r="C11" s="63"/>
      <c r="D11" s="64"/>
      <c r="E11" s="63"/>
      <c r="F11" s="64"/>
      <c r="G11" s="64"/>
      <c r="H11" s="64"/>
      <c r="I11" s="64"/>
      <c r="J11" s="65">
        <f>SUM(J6:J10)</f>
        <v>0</v>
      </c>
      <c r="K11" s="64"/>
      <c r="L11" s="64"/>
      <c r="M11" s="64"/>
      <c r="N11" s="66"/>
      <c r="O11" s="66"/>
      <c r="P11" s="63"/>
      <c r="Q11" s="67"/>
      <c r="R11" s="63"/>
      <c r="S11" s="66"/>
      <c r="T11" s="68"/>
      <c r="U11" s="66"/>
      <c r="V11" s="66"/>
      <c r="W11" s="66"/>
      <c r="X11" s="66"/>
      <c r="Y11" s="66"/>
      <c r="Z11" s="66"/>
      <c r="AA11" s="68"/>
      <c r="AB11" s="69">
        <f>SUM(AB6:AB10)</f>
        <v>0</v>
      </c>
      <c r="AC11" s="41"/>
      <c r="AD11" s="41"/>
    </row>
    <row r="12" spans="2:33" ht="14.25" customHeight="1">
      <c r="D12" s="14"/>
      <c r="F12" s="14"/>
      <c r="G12" s="14"/>
      <c r="H12" s="14"/>
      <c r="I12" s="14"/>
      <c r="J12" s="14"/>
      <c r="K12" s="14"/>
      <c r="L12" s="14"/>
      <c r="M12" s="14"/>
      <c r="N12" s="15"/>
      <c r="O12" s="15"/>
      <c r="Q12" s="16"/>
      <c r="S12" s="15"/>
      <c r="T12" s="17"/>
      <c r="U12" s="15"/>
      <c r="V12" s="15"/>
      <c r="W12" s="15"/>
      <c r="X12" s="15"/>
      <c r="Y12" s="15"/>
      <c r="Z12" s="15"/>
      <c r="AA12" s="17"/>
    </row>
    <row r="13" spans="2:33" ht="14.25" customHeight="1">
      <c r="D13" s="14"/>
      <c r="F13" s="14"/>
      <c r="G13" s="14"/>
      <c r="H13" s="14"/>
      <c r="I13" s="14"/>
      <c r="J13" s="14"/>
      <c r="K13" s="14"/>
      <c r="L13" s="14"/>
      <c r="M13" s="14"/>
      <c r="N13" s="15"/>
      <c r="O13" s="15"/>
      <c r="Q13" s="16"/>
      <c r="S13" s="15"/>
      <c r="T13" s="17"/>
      <c r="U13" s="15"/>
      <c r="V13" s="15"/>
      <c r="W13" s="15"/>
      <c r="X13" s="15"/>
      <c r="Y13" s="15"/>
      <c r="Z13" s="15"/>
      <c r="AA13" s="17"/>
    </row>
    <row r="14" spans="2:33">
      <c r="G14" s="15"/>
      <c r="N14" s="15"/>
      <c r="O14" s="15"/>
      <c r="Q14" s="16"/>
      <c r="S14" s="15"/>
      <c r="T14" s="17"/>
      <c r="U14" s="15"/>
      <c r="V14" s="15"/>
      <c r="W14" s="15"/>
      <c r="X14" s="15"/>
      <c r="Y14" s="15"/>
      <c r="Z14" s="15"/>
      <c r="AA14" s="17"/>
    </row>
    <row r="15" spans="2:33">
      <c r="G15" s="15"/>
      <c r="H15" s="22"/>
      <c r="I15" s="22"/>
      <c r="J15" s="22"/>
      <c r="K15" s="22"/>
      <c r="L15" s="15"/>
      <c r="M15" s="15"/>
      <c r="N15" s="15"/>
      <c r="O15" s="15"/>
      <c r="P15" s="21"/>
      <c r="Q15" s="16"/>
      <c r="R15" s="21"/>
      <c r="S15" s="20"/>
      <c r="T15" s="17"/>
      <c r="U15" s="15"/>
      <c r="V15" s="15"/>
      <c r="W15" s="15"/>
      <c r="X15" s="15"/>
      <c r="Y15" s="15"/>
      <c r="Z15" s="15"/>
      <c r="AA15" s="17"/>
    </row>
    <row r="16" spans="2:33">
      <c r="E16" s="41"/>
      <c r="F16" s="41"/>
      <c r="G16" s="41"/>
      <c r="H16" s="43"/>
      <c r="I16" s="43"/>
      <c r="J16" s="23"/>
      <c r="K16" s="23"/>
      <c r="L16" s="23"/>
      <c r="M16" s="23"/>
      <c r="N16" s="15"/>
      <c r="O16" s="15"/>
      <c r="P16" s="21"/>
      <c r="Q16" s="16"/>
      <c r="R16" s="21"/>
      <c r="S16" s="20"/>
      <c r="T16" s="17"/>
      <c r="U16" s="15"/>
      <c r="V16" s="15"/>
      <c r="W16" s="15"/>
      <c r="X16" s="15"/>
      <c r="Y16" s="15"/>
      <c r="Z16" s="15"/>
      <c r="AA16" s="17"/>
    </row>
    <row r="17" spans="5:27">
      <c r="E17" s="41"/>
      <c r="F17" s="44" t="s">
        <v>31</v>
      </c>
      <c r="G17" s="45" t="s">
        <v>33</v>
      </c>
      <c r="H17" s="44" t="s">
        <v>32</v>
      </c>
      <c r="I17" s="41"/>
      <c r="L17" s="15"/>
      <c r="M17" s="15"/>
      <c r="N17" s="15"/>
      <c r="P17" s="16"/>
      <c r="R17" s="15"/>
      <c r="S17" s="17"/>
      <c r="T17" s="15"/>
      <c r="U17" s="15"/>
      <c r="V17" s="15"/>
      <c r="W17" s="15"/>
      <c r="X17" s="15"/>
      <c r="Y17" s="15"/>
      <c r="Z17" s="17"/>
    </row>
    <row r="18" spans="5:27">
      <c r="E18" s="41"/>
      <c r="F18" s="39" t="s">
        <v>40</v>
      </c>
      <c r="G18" s="46">
        <f>J11</f>
        <v>0</v>
      </c>
      <c r="H18" s="39">
        <v>4</v>
      </c>
      <c r="I18" s="41"/>
      <c r="L18" s="15"/>
      <c r="M18" s="15"/>
      <c r="N18" s="15"/>
      <c r="P18" s="16"/>
      <c r="R18" s="15"/>
      <c r="S18" s="17"/>
      <c r="T18" s="15"/>
      <c r="U18" s="15"/>
      <c r="V18" s="15"/>
      <c r="W18" s="15"/>
      <c r="X18" s="15"/>
      <c r="Y18" s="15"/>
      <c r="Z18" s="17"/>
    </row>
    <row r="19" spans="5:27">
      <c r="E19" s="41"/>
      <c r="F19" s="39" t="s">
        <v>0</v>
      </c>
      <c r="G19" s="46">
        <v>0</v>
      </c>
      <c r="H19" s="39">
        <v>0</v>
      </c>
      <c r="I19" s="41"/>
      <c r="L19" s="15"/>
      <c r="M19" s="15"/>
      <c r="N19" s="15"/>
      <c r="P19" s="16"/>
      <c r="R19" s="15"/>
      <c r="S19" s="17"/>
      <c r="T19" s="15"/>
      <c r="U19" s="15"/>
      <c r="V19" s="15"/>
      <c r="W19" s="15"/>
      <c r="X19" s="15"/>
      <c r="Y19" s="15"/>
      <c r="Z19" s="17"/>
    </row>
    <row r="20" spans="5:27">
      <c r="E20" s="41"/>
      <c r="F20" s="39" t="s">
        <v>1</v>
      </c>
      <c r="G20" s="46">
        <v>0</v>
      </c>
      <c r="H20" s="39">
        <v>0</v>
      </c>
      <c r="I20" s="41"/>
      <c r="L20" s="15"/>
      <c r="M20" s="15"/>
      <c r="N20" s="15"/>
      <c r="P20" s="16"/>
      <c r="R20" s="15"/>
      <c r="S20" s="17"/>
      <c r="T20" s="15"/>
      <c r="U20" s="15"/>
      <c r="V20" s="15"/>
      <c r="W20" s="15"/>
      <c r="X20" s="15"/>
      <c r="Y20" s="15"/>
      <c r="Z20" s="17"/>
    </row>
    <row r="21" spans="5:27">
      <c r="E21" s="41"/>
      <c r="F21" s="39" t="s">
        <v>34</v>
      </c>
      <c r="G21" s="46">
        <v>0</v>
      </c>
      <c r="H21" s="39">
        <v>0</v>
      </c>
      <c r="I21" s="41"/>
      <c r="L21" s="15"/>
      <c r="M21" s="15"/>
      <c r="N21" s="15"/>
      <c r="P21" s="16"/>
      <c r="R21" s="15"/>
      <c r="S21" s="17"/>
      <c r="T21" s="15"/>
      <c r="U21" s="15"/>
      <c r="V21" s="15"/>
      <c r="W21" s="15"/>
      <c r="X21" s="15"/>
      <c r="Y21" s="15"/>
      <c r="Z21" s="17"/>
    </row>
    <row r="22" spans="5:27">
      <c r="E22" s="41"/>
      <c r="F22" s="47" t="s">
        <v>30</v>
      </c>
      <c r="G22" s="48">
        <f>SUM(G18:G21)</f>
        <v>0</v>
      </c>
      <c r="H22" s="44">
        <f>SUM(H18:H21)</f>
        <v>4</v>
      </c>
      <c r="I22" s="41"/>
      <c r="L22" s="15"/>
      <c r="M22" s="15"/>
      <c r="N22" s="15"/>
      <c r="P22" s="16"/>
      <c r="R22" s="15"/>
      <c r="S22" s="17"/>
      <c r="T22" s="15"/>
      <c r="U22" s="15"/>
      <c r="V22" s="15"/>
      <c r="W22" s="15"/>
      <c r="X22" s="15"/>
      <c r="Y22" s="15"/>
      <c r="Z22" s="17"/>
    </row>
    <row r="23" spans="5:27">
      <c r="E23" s="41"/>
      <c r="F23" s="41"/>
      <c r="G23" s="42"/>
      <c r="H23" s="41"/>
      <c r="I23" s="41"/>
      <c r="L23" s="15"/>
      <c r="M23" s="15"/>
      <c r="N23" s="15"/>
      <c r="P23" s="16"/>
      <c r="R23" s="15"/>
      <c r="S23" s="17"/>
      <c r="T23" s="15"/>
      <c r="U23" s="15"/>
      <c r="V23" s="15"/>
      <c r="W23" s="15"/>
      <c r="X23" s="15"/>
      <c r="Y23" s="15"/>
      <c r="Z23" s="17"/>
    </row>
    <row r="24" spans="5:27">
      <c r="G24" s="15"/>
      <c r="N24" s="15"/>
      <c r="O24" s="15"/>
      <c r="Q24" s="16"/>
      <c r="S24" s="15"/>
      <c r="T24" s="17"/>
      <c r="U24" s="15"/>
      <c r="V24" s="15"/>
      <c r="W24" s="15"/>
      <c r="X24" s="15"/>
      <c r="Y24" s="15"/>
      <c r="Z24" s="15"/>
      <c r="AA24" s="17"/>
    </row>
    <row r="25" spans="5:27">
      <c r="G25" s="15"/>
      <c r="N25" s="15"/>
      <c r="O25" s="15"/>
      <c r="Q25" s="16"/>
      <c r="S25" s="15"/>
      <c r="T25" s="17"/>
      <c r="U25" s="15"/>
      <c r="V25" s="15"/>
      <c r="W25" s="15"/>
      <c r="X25" s="15"/>
      <c r="Y25" s="15"/>
      <c r="Z25" s="15"/>
      <c r="AA25" s="17"/>
    </row>
    <row r="26" spans="5:27">
      <c r="G26" s="15"/>
      <c r="N26" s="15"/>
      <c r="O26" s="15"/>
      <c r="Q26" s="16"/>
      <c r="S26" s="15"/>
      <c r="T26" s="17"/>
      <c r="U26" s="15"/>
      <c r="V26" s="15"/>
      <c r="W26" s="15"/>
      <c r="X26" s="15"/>
      <c r="Y26" s="15"/>
      <c r="Z26" s="15"/>
      <c r="AA26" s="17"/>
    </row>
    <row r="27" spans="5:27">
      <c r="G27" s="15"/>
      <c r="N27" s="15"/>
      <c r="O27" s="15"/>
      <c r="Q27" s="16"/>
      <c r="S27" s="15"/>
      <c r="T27" s="17"/>
      <c r="U27" s="15"/>
      <c r="V27" s="15"/>
      <c r="W27" s="15"/>
      <c r="X27" s="15"/>
      <c r="Y27" s="15"/>
      <c r="Z27" s="15"/>
      <c r="AA27" s="17"/>
    </row>
    <row r="28" spans="5:27">
      <c r="G28" s="15"/>
      <c r="N28" s="15"/>
      <c r="O28" s="15"/>
      <c r="Q28" s="16"/>
      <c r="S28" s="15"/>
      <c r="T28" s="17"/>
      <c r="U28" s="15"/>
      <c r="V28" s="15"/>
      <c r="W28" s="15"/>
      <c r="X28" s="15"/>
      <c r="Y28" s="15"/>
      <c r="Z28" s="15"/>
      <c r="AA28" s="17"/>
    </row>
    <row r="29" spans="5:27">
      <c r="G29" s="15"/>
      <c r="N29" s="15"/>
      <c r="O29" s="15"/>
      <c r="Q29" s="16"/>
      <c r="S29" s="15"/>
      <c r="T29" s="17"/>
      <c r="U29" s="15"/>
      <c r="V29" s="15"/>
      <c r="W29" s="15"/>
      <c r="X29" s="15"/>
      <c r="Y29" s="15"/>
      <c r="Z29" s="15"/>
      <c r="AA29" s="17"/>
    </row>
    <row r="30" spans="5:27">
      <c r="G30" s="15"/>
      <c r="N30" s="15"/>
      <c r="O30" s="15"/>
      <c r="Q30" s="16"/>
      <c r="S30" s="15"/>
      <c r="T30" s="17"/>
      <c r="U30" s="15"/>
      <c r="V30" s="15"/>
      <c r="W30" s="15"/>
      <c r="X30" s="15"/>
      <c r="Y30" s="15"/>
      <c r="Z30" s="15"/>
      <c r="AA30" s="17"/>
    </row>
    <row r="31" spans="5:27">
      <c r="G31" s="15"/>
      <c r="N31" s="15"/>
      <c r="O31" s="15"/>
      <c r="Q31" s="16"/>
      <c r="S31" s="15"/>
      <c r="T31" s="17"/>
      <c r="U31" s="15"/>
      <c r="V31" s="15"/>
      <c r="W31" s="15"/>
      <c r="X31" s="15"/>
      <c r="Y31" s="15"/>
      <c r="Z31" s="15"/>
      <c r="AA31" s="17"/>
    </row>
    <row r="32" spans="5:27">
      <c r="G32" s="15"/>
      <c r="N32" s="15"/>
      <c r="O32" s="15"/>
      <c r="Q32" s="16"/>
      <c r="S32" s="15"/>
      <c r="T32" s="17"/>
      <c r="U32" s="15"/>
      <c r="V32" s="15"/>
      <c r="W32" s="15"/>
      <c r="X32" s="15"/>
      <c r="Y32" s="15"/>
      <c r="Z32" s="15"/>
      <c r="AA32" s="17"/>
    </row>
    <row r="33" spans="7:27">
      <c r="G33" s="15"/>
      <c r="N33" s="15"/>
      <c r="O33" s="15"/>
      <c r="Q33" s="16"/>
      <c r="S33" s="15"/>
      <c r="T33" s="17"/>
      <c r="U33" s="15"/>
      <c r="V33" s="15"/>
      <c r="W33" s="15"/>
      <c r="X33" s="15"/>
      <c r="Y33" s="15"/>
      <c r="Z33" s="15"/>
      <c r="AA33" s="17"/>
    </row>
    <row r="34" spans="7:27">
      <c r="G34" s="15"/>
      <c r="N34" s="15"/>
      <c r="O34" s="15"/>
      <c r="Q34" s="16"/>
      <c r="S34" s="15"/>
      <c r="T34" s="17"/>
      <c r="U34" s="15"/>
      <c r="V34" s="15"/>
      <c r="W34" s="15"/>
      <c r="X34" s="15"/>
      <c r="Y34" s="15"/>
      <c r="Z34" s="15"/>
      <c r="AA34" s="17"/>
    </row>
    <row r="35" spans="7:27">
      <c r="G35" s="15"/>
      <c r="N35" s="15"/>
      <c r="O35" s="15"/>
      <c r="Q35" s="16"/>
      <c r="S35" s="15"/>
      <c r="T35" s="17"/>
      <c r="U35" s="15"/>
      <c r="V35" s="15"/>
      <c r="W35" s="15"/>
      <c r="X35" s="15"/>
      <c r="Y35" s="15"/>
      <c r="Z35" s="15"/>
      <c r="AA35" s="17"/>
    </row>
    <row r="36" spans="7:27">
      <c r="G36" s="15"/>
      <c r="N36" s="15"/>
      <c r="O36" s="15"/>
      <c r="Q36" s="16"/>
      <c r="S36" s="15"/>
      <c r="T36" s="17"/>
      <c r="U36" s="15"/>
      <c r="V36" s="15"/>
      <c r="W36" s="15"/>
      <c r="X36" s="15"/>
      <c r="Y36" s="15"/>
      <c r="Z36" s="15"/>
      <c r="AA36" s="17"/>
    </row>
    <row r="37" spans="7:27">
      <c r="G37" s="15"/>
      <c r="N37" s="15"/>
      <c r="O37" s="15"/>
      <c r="Q37" s="16"/>
      <c r="S37" s="15"/>
      <c r="T37" s="17"/>
      <c r="U37" s="15"/>
      <c r="V37" s="15"/>
      <c r="W37" s="15"/>
      <c r="X37" s="15"/>
      <c r="Y37" s="15"/>
      <c r="Z37" s="15"/>
      <c r="AA37" s="17"/>
    </row>
  </sheetData>
  <dataValidations count="3">
    <dataValidation type="list" allowBlank="1" showInputMessage="1" showErrorMessage="1" sqref="B6:B10" xr:uid="{CF66FEE8-DE34-47BD-B3E6-AA01B471E5A0}">
      <formula1>"Cerrado,Publicado en la Plataforma,Elaboración, Adjudicado"</formula1>
    </dataValidation>
    <dataValidation type="list" allowBlank="1" showInputMessage="1" showErrorMessage="1" sqref="N6:N10" xr:uid="{E19C1CEA-AF6B-4C33-B088-14A939217071}">
      <formula1>"Perfil del contratante,Web/Ley de transparencia"</formula1>
    </dataValidation>
    <dataValidation type="list" allowBlank="1" showInputMessage="1" showErrorMessage="1" sqref="H6:H10 G15" xr:uid="{4D8BB24A-3628-42F7-81CB-E4418EFF61AF}">
      <formula1>"OBRA, CONCESIÓN DE OBRAS,CONCESIÓN DE SERVICIOS,SUMINISTRO,SERVICIOS"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20F9-83E4-4C4A-ABA1-DD3EBF21AABF}">
  <dimension ref="B1:AH35"/>
  <sheetViews>
    <sheetView tabSelected="1" workbookViewId="0">
      <selection activeCell="F28" sqref="F28"/>
    </sheetView>
  </sheetViews>
  <sheetFormatPr baseColWidth="10" defaultRowHeight="14.5"/>
  <cols>
    <col min="2" max="2" width="14.7265625" bestFit="1" customWidth="1"/>
    <col min="3" max="3" width="8.81640625" bestFit="1" customWidth="1"/>
    <col min="4" max="4" width="6.81640625" bestFit="1" customWidth="1"/>
    <col min="5" max="5" width="46.36328125" bestFit="1" customWidth="1"/>
    <col min="6" max="6" width="25.36328125" customWidth="1"/>
    <col min="7" max="7" width="14.453125" bestFit="1" customWidth="1"/>
    <col min="8" max="8" width="14.81640625" bestFit="1" customWidth="1"/>
    <col min="9" max="9" width="18.7265625" bestFit="1" customWidth="1"/>
    <col min="10" max="10" width="22.81640625" customWidth="1"/>
    <col min="11" max="11" width="17.453125" bestFit="1" customWidth="1"/>
    <col min="12" max="12" width="14.54296875" bestFit="1" customWidth="1"/>
    <col min="13" max="13" width="13.90625" bestFit="1" customWidth="1"/>
    <col min="14" max="14" width="15.54296875" bestFit="1" customWidth="1"/>
    <col min="15" max="15" width="12" bestFit="1" customWidth="1"/>
    <col min="16" max="16" width="13.36328125" bestFit="1" customWidth="1"/>
    <col min="17" max="17" width="10.7265625" bestFit="1" customWidth="1"/>
    <col min="18" max="18" width="11.54296875" bestFit="1" customWidth="1"/>
    <col min="19" max="19" width="14.54296875" bestFit="1" customWidth="1"/>
    <col min="20" max="20" width="12" bestFit="1" customWidth="1"/>
    <col min="21" max="21" width="6.81640625" bestFit="1" customWidth="1"/>
    <col min="22" max="22" width="6.453125" bestFit="1" customWidth="1"/>
    <col min="23" max="23" width="4.7265625" bestFit="1" customWidth="1"/>
    <col min="24" max="24" width="10.453125" bestFit="1" customWidth="1"/>
    <col min="25" max="25" width="25.54296875" bestFit="1" customWidth="1"/>
    <col min="26" max="26" width="10.453125" bestFit="1" customWidth="1"/>
    <col min="27" max="27" width="8.1796875" bestFit="1" customWidth="1"/>
    <col min="28" max="28" width="8.453125" bestFit="1" customWidth="1"/>
    <col min="31" max="31" width="21" bestFit="1" customWidth="1"/>
    <col min="32" max="32" width="23.26953125" bestFit="1" customWidth="1"/>
    <col min="33" max="33" width="31.81640625" bestFit="1" customWidth="1"/>
  </cols>
  <sheetData>
    <row r="1" spans="2:34">
      <c r="G1" s="15"/>
      <c r="N1" s="15"/>
      <c r="O1" s="15"/>
      <c r="Q1" s="16"/>
      <c r="S1" s="15"/>
      <c r="T1" s="17"/>
      <c r="U1" s="15"/>
      <c r="V1" s="15"/>
      <c r="W1" s="15"/>
      <c r="X1" s="15"/>
      <c r="Y1" s="15"/>
      <c r="Z1" s="15"/>
      <c r="AA1" s="17"/>
    </row>
    <row r="2" spans="2:34" ht="26">
      <c r="B2" s="49" t="str">
        <f>'2024_2T'!B2</f>
        <v>EJERCICIO 2024</v>
      </c>
      <c r="C2" s="50"/>
      <c r="D2" s="50"/>
      <c r="E2" s="49" t="s">
        <v>42</v>
      </c>
      <c r="F2" s="51"/>
      <c r="G2" s="51" t="s">
        <v>38</v>
      </c>
      <c r="H2" s="14"/>
      <c r="I2" s="14"/>
      <c r="J2" s="14"/>
      <c r="K2" s="14"/>
      <c r="L2" s="14"/>
      <c r="N2" s="15"/>
      <c r="O2" s="15"/>
      <c r="Q2" s="16"/>
      <c r="S2" s="15"/>
      <c r="T2" s="17"/>
      <c r="U2" s="15"/>
      <c r="V2" s="15"/>
      <c r="W2" s="15"/>
      <c r="X2" s="15"/>
      <c r="Y2" s="15"/>
      <c r="Z2" s="15"/>
      <c r="AA2" s="17"/>
    </row>
    <row r="3" spans="2:34" ht="14.25" customHeight="1">
      <c r="D3" s="14"/>
      <c r="F3" s="14"/>
      <c r="G3" s="14"/>
      <c r="H3" s="14"/>
      <c r="I3" s="14"/>
      <c r="J3" s="14"/>
      <c r="K3" s="14"/>
      <c r="L3" s="14"/>
      <c r="N3" s="15"/>
      <c r="O3" s="15"/>
      <c r="Q3" s="16"/>
      <c r="S3" s="15"/>
      <c r="T3" s="17"/>
      <c r="U3" s="15"/>
      <c r="V3" s="15"/>
      <c r="W3" s="15"/>
      <c r="X3" s="15"/>
      <c r="Y3" s="15"/>
      <c r="Z3" s="15"/>
      <c r="AA3" s="17"/>
    </row>
    <row r="4" spans="2:34" s="31" customFormat="1">
      <c r="H4" s="32"/>
      <c r="O4" s="32"/>
      <c r="P4" s="32"/>
      <c r="R4" s="33"/>
      <c r="T4" s="32"/>
      <c r="U4" s="34"/>
      <c r="V4" s="32"/>
      <c r="W4" s="32"/>
      <c r="X4" s="32"/>
      <c r="Y4" s="32"/>
      <c r="Z4" s="32"/>
      <c r="AA4" s="32"/>
      <c r="AB4" s="34"/>
      <c r="AD4"/>
      <c r="AE4"/>
      <c r="AF4"/>
      <c r="AG4"/>
      <c r="AH4"/>
    </row>
    <row r="5" spans="2:34" s="73" customFormat="1" ht="52">
      <c r="B5" s="71" t="s">
        <v>35</v>
      </c>
      <c r="C5" s="71" t="s">
        <v>36</v>
      </c>
      <c r="D5" s="71" t="s">
        <v>3</v>
      </c>
      <c r="E5" s="71" t="s">
        <v>4</v>
      </c>
      <c r="F5" s="71" t="s">
        <v>5</v>
      </c>
      <c r="G5" s="71" t="s">
        <v>6</v>
      </c>
      <c r="H5" s="71" t="s">
        <v>7</v>
      </c>
      <c r="I5" s="71" t="s">
        <v>8</v>
      </c>
      <c r="J5" s="71" t="s">
        <v>9</v>
      </c>
      <c r="K5" s="71" t="s">
        <v>10</v>
      </c>
      <c r="L5" s="71" t="s">
        <v>11</v>
      </c>
      <c r="M5" s="71" t="s">
        <v>12</v>
      </c>
      <c r="N5" s="71" t="s">
        <v>13</v>
      </c>
      <c r="O5" s="71" t="s">
        <v>14</v>
      </c>
      <c r="P5" s="71" t="s">
        <v>15</v>
      </c>
      <c r="Q5" s="71" t="s">
        <v>16</v>
      </c>
      <c r="R5" s="72" t="s">
        <v>17</v>
      </c>
      <c r="S5" s="71" t="s">
        <v>18</v>
      </c>
      <c r="T5" s="71" t="s">
        <v>19</v>
      </c>
      <c r="U5" s="71" t="s">
        <v>52</v>
      </c>
      <c r="V5" s="71" t="s">
        <v>21</v>
      </c>
      <c r="W5" s="71" t="s">
        <v>22</v>
      </c>
      <c r="X5" s="71" t="s">
        <v>23</v>
      </c>
      <c r="Y5" s="71" t="s">
        <v>24</v>
      </c>
      <c r="Z5" s="71" t="s">
        <v>25</v>
      </c>
      <c r="AA5" s="71" t="s">
        <v>26</v>
      </c>
      <c r="AB5" s="71" t="s">
        <v>27</v>
      </c>
      <c r="AD5" s="70"/>
      <c r="AE5" s="70"/>
      <c r="AF5" s="70"/>
      <c r="AG5" s="70"/>
      <c r="AH5" s="70"/>
    </row>
    <row r="6" spans="2:34" s="32" customFormat="1">
      <c r="B6" s="53" t="s">
        <v>43</v>
      </c>
      <c r="C6" s="53" t="s">
        <v>44</v>
      </c>
      <c r="D6" s="53">
        <v>202401</v>
      </c>
      <c r="E6" s="53" t="s">
        <v>45</v>
      </c>
      <c r="F6" s="53">
        <v>79111000</v>
      </c>
      <c r="G6" s="53" t="s">
        <v>46</v>
      </c>
      <c r="H6" s="53" t="s">
        <v>47</v>
      </c>
      <c r="I6" s="74">
        <v>7172.88</v>
      </c>
      <c r="J6" s="74">
        <v>5299.8</v>
      </c>
      <c r="K6" s="74">
        <f>+J6/1.21</f>
        <v>4380</v>
      </c>
      <c r="L6" s="74">
        <f t="shared" ref="L6:L12" si="0">+K6*0.21</f>
        <v>919.8</v>
      </c>
      <c r="M6" s="53" t="s">
        <v>40</v>
      </c>
      <c r="N6" s="53" t="s">
        <v>28</v>
      </c>
      <c r="O6" s="53">
        <v>2</v>
      </c>
      <c r="P6" s="53" t="s">
        <v>48</v>
      </c>
      <c r="Q6" s="53" t="s">
        <v>49</v>
      </c>
      <c r="R6" s="53">
        <v>2024</v>
      </c>
      <c r="S6" s="53" t="s">
        <v>50</v>
      </c>
      <c r="T6" s="53" t="s">
        <v>51</v>
      </c>
      <c r="U6" s="53" t="s">
        <v>53</v>
      </c>
      <c r="V6" s="53" t="s">
        <v>29</v>
      </c>
      <c r="W6" s="53" t="s">
        <v>29</v>
      </c>
      <c r="X6" s="53" t="s">
        <v>29</v>
      </c>
      <c r="Y6" s="53" t="s">
        <v>29</v>
      </c>
      <c r="Z6" s="53" t="s">
        <v>29</v>
      </c>
      <c r="AA6" s="53" t="s">
        <v>29</v>
      </c>
      <c r="AB6" s="53"/>
      <c r="AD6"/>
      <c r="AE6"/>
      <c r="AF6"/>
      <c r="AG6"/>
      <c r="AH6"/>
    </row>
    <row r="7" spans="2:34">
      <c r="B7" s="53" t="s">
        <v>43</v>
      </c>
      <c r="C7" s="53" t="s">
        <v>44</v>
      </c>
      <c r="D7" s="53">
        <v>202402</v>
      </c>
      <c r="E7" s="53" t="s">
        <v>54</v>
      </c>
      <c r="F7" s="53">
        <v>79000000</v>
      </c>
      <c r="G7" s="53" t="s">
        <v>55</v>
      </c>
      <c r="H7" s="53" t="s">
        <v>47</v>
      </c>
      <c r="I7" s="74">
        <v>15736.05</v>
      </c>
      <c r="J7" s="74">
        <v>15609</v>
      </c>
      <c r="K7" s="74">
        <v>12900</v>
      </c>
      <c r="L7" s="74">
        <f t="shared" si="0"/>
        <v>2709</v>
      </c>
      <c r="M7" s="53" t="s">
        <v>40</v>
      </c>
      <c r="N7" s="53" t="s">
        <v>28</v>
      </c>
      <c r="O7" s="53">
        <v>3</v>
      </c>
      <c r="P7" s="53" t="s">
        <v>56</v>
      </c>
      <c r="Q7" s="53" t="s">
        <v>57</v>
      </c>
      <c r="R7" s="53">
        <v>2024</v>
      </c>
      <c r="S7" s="53" t="s">
        <v>50</v>
      </c>
      <c r="T7" s="53" t="s">
        <v>58</v>
      </c>
      <c r="U7" s="53" t="s">
        <v>53</v>
      </c>
      <c r="V7" s="53" t="s">
        <v>29</v>
      </c>
      <c r="W7" s="53" t="s">
        <v>29</v>
      </c>
      <c r="X7" s="53" t="s">
        <v>29</v>
      </c>
      <c r="Y7" s="53" t="s">
        <v>29</v>
      </c>
      <c r="Z7" s="53" t="s">
        <v>29</v>
      </c>
      <c r="AA7" s="53" t="s">
        <v>29</v>
      </c>
      <c r="AB7" s="53"/>
      <c r="AC7" s="30"/>
    </row>
    <row r="8" spans="2:34">
      <c r="B8" s="53" t="s">
        <v>43</v>
      </c>
      <c r="C8" s="53" t="s">
        <v>59</v>
      </c>
      <c r="D8" s="53">
        <v>202403</v>
      </c>
      <c r="E8" s="53" t="s">
        <v>60</v>
      </c>
      <c r="F8" s="53" t="s">
        <v>61</v>
      </c>
      <c r="G8" s="53" t="s">
        <v>62</v>
      </c>
      <c r="H8" s="53" t="s">
        <v>47</v>
      </c>
      <c r="I8" s="74">
        <v>2879.8</v>
      </c>
      <c r="J8" s="74">
        <v>2057</v>
      </c>
      <c r="K8" s="74">
        <f>+J8/1.21</f>
        <v>1700</v>
      </c>
      <c r="L8" s="74">
        <f t="shared" si="0"/>
        <v>357</v>
      </c>
      <c r="M8" s="53" t="s">
        <v>40</v>
      </c>
      <c r="N8" s="53" t="s">
        <v>28</v>
      </c>
      <c r="O8" s="53">
        <v>4</v>
      </c>
      <c r="P8" s="53" t="s">
        <v>63</v>
      </c>
      <c r="Q8" s="53" t="s">
        <v>64</v>
      </c>
      <c r="R8" s="53">
        <v>2024</v>
      </c>
      <c r="S8" s="53" t="s">
        <v>50</v>
      </c>
      <c r="T8" s="53" t="s">
        <v>64</v>
      </c>
      <c r="U8" s="53" t="s">
        <v>65</v>
      </c>
      <c r="V8" s="53" t="s">
        <v>29</v>
      </c>
      <c r="W8" s="53" t="s">
        <v>29</v>
      </c>
      <c r="X8" s="53" t="s">
        <v>29</v>
      </c>
      <c r="Y8" s="53" t="s">
        <v>29</v>
      </c>
      <c r="Z8" s="53" t="s">
        <v>29</v>
      </c>
      <c r="AA8" s="53" t="s">
        <v>29</v>
      </c>
      <c r="AB8" s="53"/>
      <c r="AC8" s="30"/>
    </row>
    <row r="9" spans="2:34">
      <c r="B9" s="53" t="s">
        <v>43</v>
      </c>
      <c r="C9" s="53" t="s">
        <v>59</v>
      </c>
      <c r="D9" s="53">
        <v>202405</v>
      </c>
      <c r="E9" s="53" t="s">
        <v>66</v>
      </c>
      <c r="F9" s="53" t="s">
        <v>67</v>
      </c>
      <c r="G9" s="53" t="s">
        <v>68</v>
      </c>
      <c r="H9" s="53" t="s">
        <v>69</v>
      </c>
      <c r="I9" s="74">
        <v>2377.65</v>
      </c>
      <c r="J9" s="74">
        <v>669.13</v>
      </c>
      <c r="K9" s="74">
        <f>+J9/1.21</f>
        <v>553</v>
      </c>
      <c r="L9" s="74">
        <f t="shared" si="0"/>
        <v>116.13</v>
      </c>
      <c r="M9" s="53" t="s">
        <v>40</v>
      </c>
      <c r="N9" s="53" t="s">
        <v>28</v>
      </c>
      <c r="O9" s="53">
        <v>4</v>
      </c>
      <c r="P9" s="53" t="s">
        <v>70</v>
      </c>
      <c r="Q9" s="53" t="s">
        <v>73</v>
      </c>
      <c r="R9" s="53">
        <v>2024</v>
      </c>
      <c r="S9" s="53" t="s">
        <v>50</v>
      </c>
      <c r="T9" s="53" t="s">
        <v>71</v>
      </c>
      <c r="U9" s="53" t="s">
        <v>72</v>
      </c>
      <c r="V9" s="53" t="s">
        <v>29</v>
      </c>
      <c r="W9" s="53" t="s">
        <v>29</v>
      </c>
      <c r="X9" s="53" t="s">
        <v>29</v>
      </c>
      <c r="Y9" s="53" t="s">
        <v>29</v>
      </c>
      <c r="Z9" s="53" t="s">
        <v>29</v>
      </c>
      <c r="AA9" s="53" t="s">
        <v>29</v>
      </c>
      <c r="AB9" s="53"/>
      <c r="AC9" s="30"/>
    </row>
    <row r="10" spans="2:34">
      <c r="B10" s="53" t="s">
        <v>43</v>
      </c>
      <c r="C10" s="53" t="s">
        <v>59</v>
      </c>
      <c r="D10" s="53">
        <v>202406</v>
      </c>
      <c r="E10" s="53" t="s">
        <v>74</v>
      </c>
      <c r="F10" s="53">
        <v>30199700</v>
      </c>
      <c r="G10" s="53" t="s">
        <v>75</v>
      </c>
      <c r="H10" s="53" t="s">
        <v>69</v>
      </c>
      <c r="I10" s="74">
        <v>210.06</v>
      </c>
      <c r="J10" s="74">
        <v>175.45</v>
      </c>
      <c r="K10" s="74">
        <f>+J10/1.21</f>
        <v>145</v>
      </c>
      <c r="L10" s="74">
        <f t="shared" si="0"/>
        <v>30.45</v>
      </c>
      <c r="M10" s="53" t="s">
        <v>40</v>
      </c>
      <c r="N10" s="53" t="s">
        <v>28</v>
      </c>
      <c r="O10" s="53">
        <v>3</v>
      </c>
      <c r="P10" s="53" t="s">
        <v>76</v>
      </c>
      <c r="Q10" s="53" t="s">
        <v>77</v>
      </c>
      <c r="R10" s="53">
        <v>2024</v>
      </c>
      <c r="S10" s="53" t="s">
        <v>50</v>
      </c>
      <c r="T10" s="53" t="s">
        <v>77</v>
      </c>
      <c r="U10" s="53" t="s">
        <v>78</v>
      </c>
      <c r="V10" s="53" t="s">
        <v>29</v>
      </c>
      <c r="W10" s="53" t="s">
        <v>29</v>
      </c>
      <c r="X10" s="53" t="s">
        <v>29</v>
      </c>
      <c r="Y10" s="53" t="s">
        <v>29</v>
      </c>
      <c r="Z10" s="53" t="s">
        <v>29</v>
      </c>
      <c r="AA10" s="53" t="s">
        <v>29</v>
      </c>
      <c r="AB10" s="53"/>
      <c r="AC10" s="30"/>
    </row>
    <row r="11" spans="2:34">
      <c r="B11" s="53" t="s">
        <v>43</v>
      </c>
      <c r="C11" s="53" t="s">
        <v>59</v>
      </c>
      <c r="D11" s="53">
        <v>202407</v>
      </c>
      <c r="E11" s="53" t="s">
        <v>79</v>
      </c>
      <c r="F11" s="53" t="s">
        <v>80</v>
      </c>
      <c r="G11" s="53" t="s">
        <v>81</v>
      </c>
      <c r="H11" s="53" t="s">
        <v>47</v>
      </c>
      <c r="I11" s="74">
        <v>332.75</v>
      </c>
      <c r="J11" s="74">
        <v>193.6</v>
      </c>
      <c r="K11" s="74">
        <f>+J11/1.21</f>
        <v>160</v>
      </c>
      <c r="L11" s="74">
        <f t="shared" si="0"/>
        <v>33.6</v>
      </c>
      <c r="M11" s="53" t="s">
        <v>40</v>
      </c>
      <c r="N11" s="53" t="s">
        <v>28</v>
      </c>
      <c r="O11" s="53">
        <v>3</v>
      </c>
      <c r="P11" s="53" t="s">
        <v>82</v>
      </c>
      <c r="Q11" s="53" t="s">
        <v>73</v>
      </c>
      <c r="R11" s="53">
        <v>2024</v>
      </c>
      <c r="S11" s="53" t="s">
        <v>50</v>
      </c>
      <c r="T11" s="53" t="s">
        <v>83</v>
      </c>
      <c r="U11" s="53" t="s">
        <v>84</v>
      </c>
      <c r="V11" s="53" t="s">
        <v>29</v>
      </c>
      <c r="W11" s="53" t="s">
        <v>29</v>
      </c>
      <c r="X11" s="53" t="s">
        <v>29</v>
      </c>
      <c r="Y11" s="53" t="s">
        <v>29</v>
      </c>
      <c r="Z11" s="53" t="s">
        <v>29</v>
      </c>
      <c r="AA11" s="53" t="s">
        <v>29</v>
      </c>
      <c r="AB11" s="53"/>
      <c r="AC11" s="30"/>
    </row>
    <row r="12" spans="2:34">
      <c r="B12" s="53"/>
      <c r="C12" s="53"/>
      <c r="D12" s="53"/>
      <c r="E12" s="53"/>
      <c r="F12" s="53"/>
      <c r="G12" s="53"/>
      <c r="H12" s="53"/>
      <c r="I12" s="74"/>
      <c r="J12" s="74"/>
      <c r="K12" s="74"/>
      <c r="L12" s="74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30"/>
    </row>
    <row r="13" spans="2:34">
      <c r="G13" s="15"/>
      <c r="H13" s="22"/>
      <c r="I13" s="22"/>
      <c r="J13" s="74">
        <f>SUM(J6:J12)</f>
        <v>24003.98</v>
      </c>
      <c r="K13" s="22"/>
      <c r="L13" s="15"/>
      <c r="M13" s="15"/>
      <c r="N13" s="15"/>
      <c r="O13" s="15"/>
      <c r="P13" s="21"/>
      <c r="Q13" s="16"/>
      <c r="R13" s="21"/>
      <c r="S13" s="20"/>
      <c r="T13" s="17"/>
      <c r="U13" s="15"/>
      <c r="V13" s="15"/>
      <c r="W13" s="15"/>
      <c r="X13" s="15"/>
      <c r="Y13" s="15"/>
      <c r="Z13" s="15"/>
      <c r="AA13" s="17"/>
    </row>
    <row r="14" spans="2:34">
      <c r="H14" s="23"/>
      <c r="I14" s="23"/>
      <c r="J14" s="23"/>
      <c r="K14" s="23"/>
      <c r="L14" s="23"/>
      <c r="M14" s="24"/>
      <c r="N14" s="15"/>
      <c r="O14" s="15"/>
      <c r="P14" s="21"/>
      <c r="Q14" s="16"/>
      <c r="R14" s="21"/>
      <c r="S14" s="20"/>
      <c r="T14" s="17"/>
      <c r="U14" s="15"/>
      <c r="V14" s="15"/>
      <c r="W14" s="15"/>
      <c r="X14" s="15"/>
      <c r="Y14" s="15"/>
      <c r="Z14" s="15"/>
      <c r="AA14" s="17"/>
    </row>
    <row r="15" spans="2:34">
      <c r="F15" s="44" t="s">
        <v>31</v>
      </c>
      <c r="G15" s="45" t="s">
        <v>33</v>
      </c>
      <c r="H15" s="44" t="s">
        <v>32</v>
      </c>
      <c r="L15" s="15"/>
      <c r="M15" s="15"/>
      <c r="N15" s="15"/>
      <c r="P15" s="16"/>
      <c r="R15" s="15"/>
      <c r="S15" s="17"/>
      <c r="T15" s="15"/>
      <c r="U15" s="15"/>
      <c r="V15" s="15"/>
      <c r="W15" s="15"/>
      <c r="X15" s="15"/>
      <c r="Y15" s="15"/>
      <c r="Z15" s="17"/>
    </row>
    <row r="16" spans="2:34">
      <c r="F16" s="39" t="s">
        <v>40</v>
      </c>
      <c r="G16" s="75">
        <f>+J13</f>
        <v>24003.98</v>
      </c>
      <c r="H16" s="39">
        <v>7</v>
      </c>
      <c r="L16" s="15"/>
      <c r="M16" s="15"/>
      <c r="N16" s="15"/>
      <c r="P16" s="16"/>
      <c r="R16" s="15"/>
      <c r="S16" s="17"/>
      <c r="T16" s="15"/>
      <c r="U16" s="15"/>
      <c r="V16" s="15"/>
      <c r="W16" s="15"/>
      <c r="X16" s="15"/>
      <c r="Y16" s="15"/>
      <c r="Z16" s="17"/>
    </row>
    <row r="17" spans="6:27">
      <c r="F17" s="39" t="s">
        <v>0</v>
      </c>
      <c r="G17" s="46">
        <v>0</v>
      </c>
      <c r="H17" s="39">
        <v>0</v>
      </c>
      <c r="L17" s="15"/>
      <c r="M17" s="15"/>
      <c r="N17" s="15"/>
      <c r="P17" s="16"/>
      <c r="R17" s="15"/>
      <c r="S17" s="17"/>
      <c r="T17" s="15"/>
      <c r="U17" s="15"/>
      <c r="V17" s="15"/>
      <c r="W17" s="15"/>
      <c r="X17" s="15"/>
      <c r="Y17" s="15"/>
      <c r="Z17" s="17"/>
    </row>
    <row r="18" spans="6:27">
      <c r="F18" s="39" t="s">
        <v>1</v>
      </c>
      <c r="G18" s="46">
        <v>0</v>
      </c>
      <c r="H18" s="39">
        <v>0</v>
      </c>
      <c r="L18" s="15"/>
      <c r="M18" s="15"/>
      <c r="N18" s="15"/>
      <c r="P18" s="16"/>
      <c r="R18" s="15"/>
      <c r="S18" s="17"/>
      <c r="T18" s="15"/>
      <c r="U18" s="15"/>
      <c r="V18" s="15"/>
      <c r="W18" s="15"/>
      <c r="X18" s="15"/>
      <c r="Y18" s="15"/>
      <c r="Z18" s="17"/>
    </row>
    <row r="19" spans="6:27">
      <c r="F19" s="39" t="s">
        <v>34</v>
      </c>
      <c r="G19" s="46">
        <v>0</v>
      </c>
      <c r="H19" s="39">
        <v>0</v>
      </c>
      <c r="L19" s="15"/>
      <c r="M19" s="15"/>
      <c r="N19" s="15"/>
      <c r="P19" s="16"/>
      <c r="R19" s="15"/>
      <c r="S19" s="17"/>
      <c r="T19" s="15"/>
      <c r="U19" s="15"/>
      <c r="V19" s="15"/>
      <c r="W19" s="15"/>
      <c r="X19" s="15"/>
      <c r="Y19" s="15"/>
      <c r="Z19" s="17"/>
    </row>
    <row r="20" spans="6:27">
      <c r="F20" s="47" t="s">
        <v>30</v>
      </c>
      <c r="G20" s="48">
        <f>SUM(G16:G19)</f>
        <v>24003.98</v>
      </c>
      <c r="H20" s="44">
        <f>SUM(H16:H19)</f>
        <v>7</v>
      </c>
      <c r="L20" s="15"/>
      <c r="M20" s="15"/>
      <c r="N20" s="15"/>
      <c r="P20" s="16"/>
      <c r="R20" s="15"/>
      <c r="S20" s="17"/>
      <c r="T20" s="15"/>
      <c r="U20" s="15"/>
      <c r="V20" s="15"/>
      <c r="W20" s="15"/>
      <c r="X20" s="15"/>
      <c r="Y20" s="15"/>
      <c r="Z20" s="17"/>
    </row>
    <row r="21" spans="6:27">
      <c r="F21" s="41"/>
      <c r="G21" s="42"/>
      <c r="H21" s="41"/>
      <c r="L21" s="15"/>
      <c r="M21" s="15"/>
      <c r="N21" s="15"/>
      <c r="P21" s="16"/>
      <c r="R21" s="15"/>
      <c r="S21" s="17"/>
      <c r="T21" s="15"/>
      <c r="U21" s="15"/>
      <c r="V21" s="15"/>
      <c r="W21" s="15"/>
      <c r="X21" s="15"/>
      <c r="Y21" s="15"/>
      <c r="Z21" s="17"/>
    </row>
    <row r="22" spans="6:27">
      <c r="G22" s="15"/>
      <c r="M22" s="15"/>
      <c r="N22" s="15"/>
      <c r="O22" s="15"/>
      <c r="Q22" s="16"/>
      <c r="S22" s="15"/>
      <c r="T22" s="17"/>
      <c r="U22" s="15"/>
      <c r="V22" s="15"/>
      <c r="W22" s="15"/>
      <c r="X22" s="15"/>
      <c r="Y22" s="15"/>
      <c r="Z22" s="15"/>
      <c r="AA22" s="17"/>
    </row>
    <row r="23" spans="6:27">
      <c r="G23" s="15"/>
      <c r="M23" s="15"/>
      <c r="N23" s="15"/>
      <c r="O23" s="15"/>
      <c r="Q23" s="16"/>
      <c r="S23" s="15"/>
      <c r="T23" s="17"/>
      <c r="U23" s="15"/>
      <c r="V23" s="15"/>
      <c r="W23" s="15"/>
      <c r="X23" s="15"/>
      <c r="Y23" s="15"/>
      <c r="Z23" s="15"/>
      <c r="AA23" s="17"/>
    </row>
    <row r="24" spans="6:27">
      <c r="G24" s="15"/>
      <c r="M24" s="15"/>
      <c r="N24" s="15"/>
      <c r="O24" s="15"/>
      <c r="Q24" s="16"/>
      <c r="S24" s="15"/>
      <c r="T24" s="17"/>
      <c r="U24" s="15"/>
      <c r="V24" s="15"/>
      <c r="W24" s="15"/>
      <c r="X24" s="15"/>
      <c r="Y24" s="15"/>
      <c r="Z24" s="15"/>
      <c r="AA24" s="17"/>
    </row>
    <row r="25" spans="6:27">
      <c r="G25" s="15"/>
      <c r="M25" s="15"/>
      <c r="N25" s="15"/>
      <c r="O25" s="15"/>
      <c r="Q25" s="16"/>
      <c r="S25" s="15"/>
      <c r="T25" s="17"/>
      <c r="U25" s="15"/>
      <c r="V25" s="15"/>
      <c r="W25" s="15"/>
      <c r="X25" s="15"/>
      <c r="Y25" s="15"/>
      <c r="Z25" s="15"/>
      <c r="AA25" s="17"/>
    </row>
    <row r="26" spans="6:27">
      <c r="G26" s="15"/>
      <c r="M26" s="15"/>
      <c r="N26" s="15"/>
      <c r="O26" s="15"/>
      <c r="Q26" s="16"/>
      <c r="S26" s="15"/>
      <c r="T26" s="17"/>
      <c r="U26" s="15"/>
      <c r="V26" s="15"/>
      <c r="W26" s="15"/>
      <c r="X26" s="15"/>
      <c r="Y26" s="15"/>
      <c r="Z26" s="15"/>
      <c r="AA26" s="17"/>
    </row>
    <row r="27" spans="6:27">
      <c r="G27" s="15"/>
      <c r="M27" s="15"/>
      <c r="N27" s="15"/>
      <c r="O27" s="15"/>
      <c r="Q27" s="16"/>
      <c r="S27" s="15"/>
      <c r="T27" s="17"/>
      <c r="U27" s="15"/>
      <c r="V27" s="15"/>
      <c r="W27" s="15"/>
      <c r="X27" s="15"/>
      <c r="Y27" s="15"/>
      <c r="Z27" s="15"/>
      <c r="AA27" s="17"/>
    </row>
    <row r="28" spans="6:27">
      <c r="G28" s="15"/>
      <c r="M28" s="15"/>
      <c r="N28" s="15"/>
      <c r="O28" s="15"/>
      <c r="Q28" s="16"/>
      <c r="S28" s="15"/>
      <c r="T28" s="17"/>
      <c r="U28" s="15"/>
      <c r="V28" s="15"/>
      <c r="W28" s="15"/>
      <c r="X28" s="15"/>
      <c r="Y28" s="15"/>
      <c r="Z28" s="15"/>
      <c r="AA28" s="17"/>
    </row>
    <row r="29" spans="6:27">
      <c r="G29" s="15"/>
      <c r="M29" s="15"/>
      <c r="N29" s="15"/>
      <c r="O29" s="15"/>
      <c r="Q29" s="16"/>
      <c r="S29" s="15"/>
      <c r="T29" s="17"/>
      <c r="U29" s="15"/>
      <c r="V29" s="15"/>
      <c r="W29" s="15"/>
      <c r="X29" s="15"/>
      <c r="Y29" s="15"/>
      <c r="Z29" s="15"/>
      <c r="AA29" s="17"/>
    </row>
    <row r="30" spans="6:27">
      <c r="G30" s="15"/>
      <c r="M30" s="15"/>
      <c r="N30" s="15"/>
      <c r="O30" s="15"/>
      <c r="Q30" s="16"/>
      <c r="S30" s="15"/>
      <c r="T30" s="17"/>
      <c r="U30" s="15"/>
      <c r="V30" s="15"/>
      <c r="W30" s="15"/>
      <c r="X30" s="15"/>
      <c r="Y30" s="15"/>
      <c r="Z30" s="15"/>
      <c r="AA30" s="17"/>
    </row>
    <row r="31" spans="6:27">
      <c r="G31" s="15"/>
      <c r="M31" s="15"/>
      <c r="N31" s="15"/>
      <c r="O31" s="15"/>
      <c r="Q31" s="16"/>
      <c r="S31" s="15"/>
      <c r="T31" s="17"/>
      <c r="U31" s="15"/>
      <c r="V31" s="15"/>
      <c r="W31" s="15"/>
      <c r="X31" s="15"/>
      <c r="Y31" s="15"/>
      <c r="Z31" s="15"/>
      <c r="AA31" s="17"/>
    </row>
    <row r="32" spans="6:27">
      <c r="G32" s="15"/>
      <c r="M32" s="15"/>
      <c r="N32" s="15"/>
      <c r="O32" s="15"/>
      <c r="Q32" s="16"/>
      <c r="S32" s="15"/>
      <c r="T32" s="17"/>
      <c r="U32" s="15"/>
      <c r="V32" s="15"/>
      <c r="W32" s="15"/>
      <c r="X32" s="15"/>
      <c r="Y32" s="15"/>
      <c r="Z32" s="15"/>
      <c r="AA32" s="17"/>
    </row>
    <row r="33" spans="7:27">
      <c r="G33" s="15"/>
      <c r="M33" s="15"/>
      <c r="N33" s="15"/>
      <c r="O33" s="15"/>
      <c r="Q33" s="16"/>
      <c r="S33" s="15"/>
      <c r="T33" s="17"/>
      <c r="U33" s="15"/>
      <c r="V33" s="15"/>
      <c r="W33" s="15"/>
      <c r="X33" s="15"/>
      <c r="Y33" s="15"/>
      <c r="Z33" s="15"/>
      <c r="AA33" s="17"/>
    </row>
    <row r="34" spans="7:27">
      <c r="G34" s="15"/>
      <c r="M34" s="15"/>
      <c r="N34" s="15"/>
      <c r="O34" s="15"/>
      <c r="Q34" s="16"/>
      <c r="S34" s="15"/>
      <c r="T34" s="17"/>
      <c r="U34" s="15"/>
      <c r="V34" s="15"/>
      <c r="W34" s="15"/>
      <c r="X34" s="15"/>
      <c r="Y34" s="15"/>
      <c r="Z34" s="15"/>
      <c r="AA34" s="17"/>
    </row>
    <row r="35" spans="7:27">
      <c r="G35" s="15"/>
      <c r="M35" s="15"/>
      <c r="N35" s="15"/>
      <c r="O35" s="15"/>
      <c r="Q35" s="16"/>
      <c r="S35" s="15"/>
      <c r="T35" s="17"/>
      <c r="U35" s="15"/>
      <c r="V35" s="15"/>
      <c r="W35" s="15"/>
      <c r="X35" s="15"/>
      <c r="Y35" s="15"/>
      <c r="Z35" s="15"/>
      <c r="AA35" s="17"/>
    </row>
  </sheetData>
  <dataValidations count="2">
    <dataValidation type="list" allowBlank="1" showInputMessage="1" showErrorMessage="1" sqref="G13 H7" xr:uid="{220CD1EB-5234-4896-B1F1-442515BBD926}">
      <formula1>"OBRA, CONCESIÓN DE OBRAS,CONCESIÓN DE SERVICIOS,SUMINISTRO,SERVICIOS"</formula1>
    </dataValidation>
    <dataValidation type="list" allowBlank="1" showInputMessage="1" showErrorMessage="1" sqref="N6:N12" xr:uid="{265E8B1A-87AC-4781-8B22-C9FBDCC17E06}">
      <formula1>"Perfil del contratante,Web/Ley de transparencia"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D482-A460-4E5C-80F1-B3B296EDFB9F}">
  <dimension ref="B1:AG33"/>
  <sheetViews>
    <sheetView topLeftCell="P1" workbookViewId="0">
      <selection activeCell="AF25" sqref="AF25"/>
    </sheetView>
  </sheetViews>
  <sheetFormatPr baseColWidth="10" defaultRowHeight="14.5"/>
  <cols>
    <col min="2" max="2" width="26.453125" bestFit="1" customWidth="1"/>
    <col min="3" max="3" width="12.1796875" bestFit="1" customWidth="1"/>
    <col min="4" max="4" width="8.54296875" bestFit="1" customWidth="1"/>
    <col min="5" max="5" width="53.453125" customWidth="1"/>
    <col min="6" max="6" width="29.1796875" bestFit="1" customWidth="1"/>
    <col min="7" max="7" width="37.81640625" customWidth="1"/>
    <col min="8" max="8" width="14.81640625" bestFit="1" customWidth="1"/>
    <col min="9" max="9" width="18.7265625" bestFit="1" customWidth="1"/>
    <col min="10" max="10" width="23" bestFit="1" customWidth="1"/>
    <col min="11" max="11" width="17.453125" bestFit="1" customWidth="1"/>
    <col min="12" max="12" width="14.54296875" bestFit="1" customWidth="1"/>
    <col min="13" max="13" width="19.1796875" bestFit="1" customWidth="1"/>
    <col min="14" max="14" width="24.453125" bestFit="1" customWidth="1"/>
    <col min="15" max="15" width="12" bestFit="1" customWidth="1"/>
    <col min="16" max="16" width="52.7265625" bestFit="1" customWidth="1"/>
    <col min="17" max="17" width="10.7265625" bestFit="1" customWidth="1"/>
    <col min="18" max="18" width="11.54296875" bestFit="1" customWidth="1"/>
    <col min="19" max="19" width="14.54296875" bestFit="1" customWidth="1"/>
    <col min="20" max="20" width="12" bestFit="1" customWidth="1"/>
    <col min="21" max="21" width="6.81640625" bestFit="1" customWidth="1"/>
    <col min="22" max="22" width="6.453125" bestFit="1" customWidth="1"/>
    <col min="23" max="23" width="4.7265625" bestFit="1" customWidth="1"/>
    <col min="24" max="24" width="10.453125" bestFit="1" customWidth="1"/>
    <col min="25" max="25" width="25.54296875" bestFit="1" customWidth="1"/>
    <col min="26" max="26" width="10.453125" bestFit="1" customWidth="1"/>
    <col min="27" max="27" width="8.1796875" bestFit="1" customWidth="1"/>
    <col min="28" max="28" width="8.453125" bestFit="1" customWidth="1"/>
    <col min="31" max="31" width="21" bestFit="1" customWidth="1"/>
    <col min="32" max="32" width="23.26953125" bestFit="1" customWidth="1"/>
    <col min="33" max="33" width="31.81640625" bestFit="1" customWidth="1"/>
  </cols>
  <sheetData>
    <row r="1" spans="2:33">
      <c r="G1" s="15"/>
      <c r="N1" s="15"/>
      <c r="O1" s="15"/>
      <c r="Q1" s="16"/>
      <c r="S1" s="15"/>
      <c r="T1" s="17"/>
      <c r="U1" s="15"/>
      <c r="V1" s="15"/>
      <c r="W1" s="15"/>
      <c r="X1" s="15"/>
      <c r="Y1" s="15"/>
      <c r="Z1" s="15"/>
      <c r="AA1" s="17"/>
    </row>
    <row r="2" spans="2:33" ht="26">
      <c r="B2" s="13" t="str">
        <f>'2024_3T'!B2</f>
        <v>EJERCICIO 2024</v>
      </c>
      <c r="E2" s="13" t="s">
        <v>42</v>
      </c>
      <c r="F2" s="14"/>
      <c r="G2" s="14" t="s">
        <v>39</v>
      </c>
      <c r="H2" s="14"/>
      <c r="I2" s="14"/>
      <c r="J2" s="14"/>
      <c r="K2" s="14"/>
      <c r="L2" s="14"/>
      <c r="N2" s="15"/>
      <c r="O2" s="15"/>
      <c r="Q2" s="16"/>
      <c r="S2" s="15"/>
      <c r="T2" s="17"/>
      <c r="U2" s="15"/>
      <c r="V2" s="15"/>
      <c r="W2" s="15"/>
      <c r="X2" s="15"/>
      <c r="Y2" s="15"/>
      <c r="Z2" s="15"/>
      <c r="AA2" s="17"/>
    </row>
    <row r="3" spans="2:33" ht="14.25" customHeight="1">
      <c r="D3" s="14"/>
      <c r="F3" s="14"/>
      <c r="G3" s="14"/>
      <c r="H3" s="14"/>
      <c r="I3" s="14"/>
      <c r="J3" s="14"/>
      <c r="K3" s="14"/>
      <c r="L3" s="14"/>
      <c r="N3" s="15"/>
      <c r="O3" s="15"/>
      <c r="Q3" s="16"/>
      <c r="S3" s="15"/>
      <c r="T3" s="17"/>
      <c r="U3" s="15"/>
      <c r="V3" s="15"/>
      <c r="W3" s="15"/>
      <c r="X3" s="15"/>
      <c r="Y3" s="15"/>
      <c r="Z3" s="15"/>
      <c r="AA3" s="17"/>
    </row>
    <row r="4" spans="2:33" s="31" customFormat="1">
      <c r="H4" s="32"/>
      <c r="O4" s="32"/>
      <c r="P4" s="32"/>
      <c r="R4" s="33"/>
      <c r="T4" s="32"/>
      <c r="U4" s="34"/>
      <c r="V4" s="32"/>
      <c r="W4" s="32"/>
      <c r="X4" s="32"/>
      <c r="Y4" s="32"/>
      <c r="Z4" s="32"/>
      <c r="AA4" s="32"/>
      <c r="AB4" s="34"/>
      <c r="AE4"/>
      <c r="AF4"/>
      <c r="AG4"/>
    </row>
    <row r="5" spans="2:33" s="32" customFormat="1" ht="52.15" customHeight="1">
      <c r="B5" s="18" t="s">
        <v>35</v>
      </c>
      <c r="C5" s="18" t="s">
        <v>36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8" t="s">
        <v>12</v>
      </c>
      <c r="N5" s="18" t="s">
        <v>13</v>
      </c>
      <c r="O5" s="18" t="s">
        <v>14</v>
      </c>
      <c r="P5" s="18" t="s">
        <v>15</v>
      </c>
      <c r="Q5" s="18" t="s">
        <v>16</v>
      </c>
      <c r="R5" s="19" t="s">
        <v>17</v>
      </c>
      <c r="S5" s="18" t="s">
        <v>18</v>
      </c>
      <c r="T5" s="18" t="s">
        <v>19</v>
      </c>
      <c r="U5" s="18" t="s">
        <v>20</v>
      </c>
      <c r="V5" s="18" t="s">
        <v>21</v>
      </c>
      <c r="W5" s="18" t="s">
        <v>22</v>
      </c>
      <c r="X5" s="18" t="s">
        <v>23</v>
      </c>
      <c r="Y5" s="18" t="s">
        <v>24</v>
      </c>
      <c r="Z5" s="18" t="s">
        <v>25</v>
      </c>
      <c r="AA5" s="18" t="s">
        <v>26</v>
      </c>
      <c r="AB5" s="18" t="s">
        <v>27</v>
      </c>
      <c r="AE5"/>
      <c r="AF5"/>
      <c r="AG5"/>
    </row>
    <row r="6" spans="2:33">
      <c r="B6" s="1"/>
      <c r="C6" s="1"/>
      <c r="D6" s="2"/>
      <c r="E6" s="3"/>
      <c r="F6" s="4"/>
      <c r="G6" s="5"/>
      <c r="H6" s="2"/>
      <c r="I6" s="6"/>
      <c r="J6" s="6"/>
      <c r="K6" s="7">
        <f t="shared" ref="K6" si="0">J6/1.21</f>
        <v>0</v>
      </c>
      <c r="L6" s="7">
        <f t="shared" ref="L6" si="1">J6-K6</f>
        <v>0</v>
      </c>
      <c r="M6" s="2"/>
      <c r="N6" s="2" t="s">
        <v>28</v>
      </c>
      <c r="O6" s="2"/>
      <c r="P6" s="2"/>
      <c r="Q6" s="8"/>
      <c r="R6" s="9">
        <f t="shared" ref="R6" si="2">YEAR(Q6)</f>
        <v>1900</v>
      </c>
      <c r="S6" s="10"/>
      <c r="T6" s="8">
        <f t="shared" ref="T6" si="3">Q6</f>
        <v>0</v>
      </c>
      <c r="U6" s="11"/>
      <c r="V6" s="2" t="s">
        <v>29</v>
      </c>
      <c r="W6" s="2" t="s">
        <v>29</v>
      </c>
      <c r="X6" s="2" t="s">
        <v>29</v>
      </c>
      <c r="Y6" s="2" t="s">
        <v>29</v>
      </c>
      <c r="Z6" s="2" t="s">
        <v>29</v>
      </c>
      <c r="AA6" s="2" t="s">
        <v>29</v>
      </c>
      <c r="AB6" s="12">
        <v>1</v>
      </c>
      <c r="AC6" s="30"/>
      <c r="AD6" s="30"/>
    </row>
    <row r="7" spans="2:33" ht="26">
      <c r="D7" s="14"/>
      <c r="F7" s="14"/>
      <c r="G7" s="14"/>
      <c r="H7" s="14"/>
      <c r="I7" s="14"/>
      <c r="J7" s="35">
        <f>SUM(J6:J6)</f>
        <v>0</v>
      </c>
      <c r="K7" s="14"/>
      <c r="L7" s="14"/>
      <c r="N7" s="15"/>
      <c r="O7" s="15"/>
      <c r="Q7" s="16"/>
      <c r="S7" s="15"/>
      <c r="T7" s="17"/>
      <c r="U7" s="15"/>
      <c r="V7" s="15"/>
      <c r="W7" s="15"/>
      <c r="X7" s="15"/>
      <c r="Y7" s="15"/>
      <c r="Z7" s="15"/>
      <c r="AA7" s="17"/>
      <c r="AB7" s="36">
        <f>SUM(AB6:AB6)</f>
        <v>1</v>
      </c>
    </row>
    <row r="8" spans="2:33" ht="14.25" customHeight="1">
      <c r="D8" s="14"/>
      <c r="F8" s="14"/>
      <c r="G8" s="14"/>
      <c r="H8" s="14"/>
      <c r="I8" s="14"/>
      <c r="J8" s="14"/>
      <c r="K8" s="14"/>
      <c r="L8" s="14"/>
      <c r="N8" s="15"/>
      <c r="O8" s="15"/>
      <c r="Q8" s="16"/>
      <c r="S8" s="15"/>
      <c r="T8" s="17"/>
      <c r="U8" s="15"/>
      <c r="V8" s="15"/>
      <c r="W8" s="15"/>
      <c r="X8" s="15"/>
      <c r="Y8" s="15"/>
      <c r="Z8" s="15"/>
      <c r="AA8" s="17"/>
    </row>
    <row r="9" spans="2:33" ht="14.25" customHeight="1">
      <c r="D9" s="14"/>
      <c r="F9" s="14"/>
      <c r="G9" s="14"/>
      <c r="H9" s="14"/>
      <c r="I9" s="14"/>
      <c r="J9" s="14"/>
      <c r="K9" s="14"/>
      <c r="L9" s="14"/>
      <c r="N9" s="15"/>
      <c r="O9" s="15"/>
      <c r="Q9" s="16"/>
      <c r="S9" s="15"/>
      <c r="T9" s="17"/>
      <c r="U9" s="15"/>
      <c r="V9" s="15"/>
      <c r="W9" s="15"/>
      <c r="X9" s="15"/>
      <c r="Y9" s="15"/>
      <c r="Z9" s="15"/>
      <c r="AA9" s="17"/>
    </row>
    <row r="10" spans="2:33">
      <c r="G10" s="15"/>
      <c r="M10" s="15"/>
      <c r="N10" s="15"/>
      <c r="O10" s="15"/>
      <c r="Q10" s="16"/>
      <c r="S10" s="15"/>
      <c r="T10" s="17"/>
      <c r="U10" s="15"/>
      <c r="V10" s="15"/>
      <c r="W10" s="15"/>
      <c r="X10" s="15"/>
      <c r="Y10" s="15"/>
      <c r="Z10" s="15"/>
      <c r="AA10" s="17"/>
    </row>
    <row r="11" spans="2:33">
      <c r="G11" s="15"/>
      <c r="H11" s="22"/>
      <c r="I11" s="22"/>
      <c r="J11" s="22"/>
      <c r="K11" s="22"/>
      <c r="L11" s="15"/>
      <c r="M11" s="15"/>
      <c r="N11" s="15"/>
      <c r="O11" s="15"/>
      <c r="P11" s="21"/>
      <c r="Q11" s="16"/>
      <c r="R11" s="21"/>
      <c r="S11" s="20"/>
      <c r="T11" s="17"/>
      <c r="U11" s="15"/>
      <c r="V11" s="15"/>
      <c r="W11" s="15"/>
      <c r="X11" s="15"/>
      <c r="Y11" s="15"/>
      <c r="Z11" s="15"/>
      <c r="AA11" s="17"/>
    </row>
    <row r="12" spans="2:33">
      <c r="H12" s="23"/>
      <c r="I12" s="23"/>
      <c r="J12" s="23"/>
      <c r="K12" s="23"/>
      <c r="L12" s="23"/>
      <c r="M12" s="24"/>
      <c r="N12" s="15"/>
      <c r="O12" s="15"/>
      <c r="P12" s="21"/>
      <c r="Q12" s="16"/>
      <c r="R12" s="21"/>
      <c r="S12" s="20"/>
      <c r="T12" s="17"/>
      <c r="U12" s="15"/>
      <c r="V12" s="15"/>
      <c r="W12" s="15"/>
      <c r="X12" s="15"/>
      <c r="Y12" s="15"/>
      <c r="Z12" s="15"/>
      <c r="AA12" s="17"/>
    </row>
    <row r="13" spans="2:33">
      <c r="F13" s="25" t="s">
        <v>31</v>
      </c>
      <c r="G13" s="26" t="s">
        <v>33</v>
      </c>
      <c r="H13" s="25" t="s">
        <v>32</v>
      </c>
      <c r="L13" s="15"/>
      <c r="M13" s="15"/>
      <c r="N13" s="15"/>
      <c r="P13" s="16"/>
      <c r="R13" s="15"/>
      <c r="S13" s="17"/>
      <c r="T13" s="15"/>
      <c r="U13" s="15"/>
      <c r="V13" s="15"/>
      <c r="W13" s="15"/>
      <c r="X13" s="15"/>
      <c r="Y13" s="15"/>
      <c r="Z13" s="17"/>
    </row>
    <row r="14" spans="2:33">
      <c r="F14" s="1" t="s">
        <v>40</v>
      </c>
      <c r="G14" s="27">
        <f>J7</f>
        <v>0</v>
      </c>
      <c r="H14" s="1">
        <v>0</v>
      </c>
      <c r="L14" s="15"/>
      <c r="M14" s="15"/>
      <c r="N14" s="15"/>
      <c r="P14" s="16"/>
      <c r="R14" s="15"/>
      <c r="S14" s="17"/>
      <c r="T14" s="15"/>
      <c r="U14" s="15"/>
      <c r="V14" s="15"/>
      <c r="W14" s="15"/>
      <c r="X14" s="15"/>
      <c r="Y14" s="15"/>
      <c r="Z14" s="17"/>
    </row>
    <row r="15" spans="2:33">
      <c r="F15" s="1" t="s">
        <v>0</v>
      </c>
      <c r="G15" s="27">
        <v>0</v>
      </c>
      <c r="H15" s="1">
        <v>0</v>
      </c>
      <c r="L15" s="15"/>
      <c r="M15" s="15"/>
      <c r="N15" s="15"/>
      <c r="P15" s="16"/>
      <c r="R15" s="15"/>
      <c r="S15" s="17"/>
      <c r="T15" s="15"/>
      <c r="U15" s="15"/>
      <c r="V15" s="15"/>
      <c r="W15" s="15"/>
      <c r="X15" s="15"/>
      <c r="Y15" s="15"/>
      <c r="Z15" s="17"/>
    </row>
    <row r="16" spans="2:33">
      <c r="F16" s="1" t="s">
        <v>1</v>
      </c>
      <c r="G16" s="27">
        <v>0</v>
      </c>
      <c r="H16" s="1">
        <v>0</v>
      </c>
      <c r="L16" s="15"/>
      <c r="M16" s="15"/>
      <c r="N16" s="15"/>
      <c r="P16" s="16"/>
      <c r="R16" s="15"/>
      <c r="S16" s="17"/>
      <c r="T16" s="15"/>
      <c r="U16" s="15"/>
      <c r="V16" s="15"/>
      <c r="W16" s="15"/>
      <c r="X16" s="15"/>
      <c r="Y16" s="15"/>
      <c r="Z16" s="17"/>
    </row>
    <row r="17" spans="6:27">
      <c r="F17" s="1" t="s">
        <v>34</v>
      </c>
      <c r="G17" s="27">
        <v>0</v>
      </c>
      <c r="H17" s="1">
        <v>0</v>
      </c>
      <c r="L17" s="15"/>
      <c r="M17" s="15"/>
      <c r="N17" s="15"/>
      <c r="P17" s="16"/>
      <c r="R17" s="15"/>
      <c r="S17" s="17"/>
      <c r="T17" s="15"/>
      <c r="U17" s="15"/>
      <c r="V17" s="15"/>
      <c r="W17" s="15"/>
      <c r="X17" s="15"/>
      <c r="Y17" s="15"/>
      <c r="Z17" s="17"/>
    </row>
    <row r="18" spans="6:27">
      <c r="F18" s="28" t="s">
        <v>30</v>
      </c>
      <c r="G18" s="29">
        <f>SUM(G14:G17)</f>
        <v>0</v>
      </c>
      <c r="H18" s="25">
        <f>SUM(H14:H17)</f>
        <v>0</v>
      </c>
      <c r="L18" s="15"/>
      <c r="M18" s="15"/>
      <c r="N18" s="15"/>
      <c r="P18" s="16"/>
      <c r="R18" s="15"/>
      <c r="S18" s="17"/>
      <c r="T18" s="15"/>
      <c r="U18" s="15"/>
      <c r="V18" s="15"/>
      <c r="W18" s="15"/>
      <c r="X18" s="15"/>
      <c r="Y18" s="15"/>
      <c r="Z18" s="17"/>
    </row>
    <row r="19" spans="6:27">
      <c r="G19" s="15"/>
      <c r="L19" s="15"/>
      <c r="M19" s="15"/>
      <c r="N19" s="15"/>
      <c r="P19" s="16"/>
      <c r="R19" s="15"/>
      <c r="S19" s="17"/>
      <c r="T19" s="15"/>
      <c r="U19" s="15"/>
      <c r="V19" s="15"/>
      <c r="W19" s="15"/>
      <c r="X19" s="15"/>
      <c r="Y19" s="15"/>
      <c r="Z19" s="17"/>
    </row>
    <row r="20" spans="6:27">
      <c r="G20" s="15"/>
      <c r="M20" s="15"/>
      <c r="N20" s="15"/>
      <c r="O20" s="15"/>
      <c r="Q20" s="16"/>
      <c r="S20" s="15"/>
      <c r="T20" s="17"/>
      <c r="U20" s="15"/>
      <c r="V20" s="15"/>
      <c r="W20" s="15"/>
      <c r="X20" s="15"/>
      <c r="Y20" s="15"/>
      <c r="Z20" s="15"/>
      <c r="AA20" s="17"/>
    </row>
    <row r="21" spans="6:27">
      <c r="G21" s="15"/>
      <c r="M21" s="15"/>
      <c r="N21" s="15"/>
      <c r="O21" s="15"/>
      <c r="Q21" s="16"/>
      <c r="S21" s="15"/>
      <c r="T21" s="17"/>
      <c r="U21" s="15"/>
      <c r="V21" s="15"/>
      <c r="W21" s="15"/>
      <c r="X21" s="15"/>
      <c r="Y21" s="15"/>
      <c r="Z21" s="15"/>
      <c r="AA21" s="17"/>
    </row>
    <row r="22" spans="6:27">
      <c r="G22" s="15"/>
      <c r="M22" s="15"/>
      <c r="N22" s="15"/>
      <c r="O22" s="15"/>
      <c r="Q22" s="16"/>
      <c r="S22" s="15"/>
      <c r="T22" s="17"/>
      <c r="U22" s="15"/>
      <c r="V22" s="15"/>
      <c r="W22" s="15"/>
      <c r="X22" s="15"/>
      <c r="Y22" s="15"/>
      <c r="Z22" s="15"/>
      <c r="AA22" s="17"/>
    </row>
    <row r="23" spans="6:27">
      <c r="G23" s="15"/>
      <c r="M23" s="15"/>
      <c r="N23" s="15"/>
      <c r="O23" s="15"/>
      <c r="Q23" s="16"/>
      <c r="S23" s="15"/>
      <c r="T23" s="17"/>
      <c r="U23" s="15"/>
      <c r="V23" s="15"/>
      <c r="W23" s="15"/>
      <c r="X23" s="15"/>
      <c r="Y23" s="15"/>
      <c r="Z23" s="15"/>
      <c r="AA23" s="17"/>
    </row>
    <row r="24" spans="6:27">
      <c r="G24" s="15"/>
      <c r="M24" s="15"/>
      <c r="N24" s="15"/>
      <c r="O24" s="15"/>
      <c r="Q24" s="16"/>
      <c r="S24" s="15"/>
      <c r="T24" s="17"/>
      <c r="U24" s="15"/>
      <c r="V24" s="15"/>
      <c r="W24" s="15"/>
      <c r="X24" s="15"/>
      <c r="Y24" s="15"/>
      <c r="Z24" s="15"/>
      <c r="AA24" s="17"/>
    </row>
    <row r="25" spans="6:27">
      <c r="G25" s="15"/>
      <c r="M25" s="15"/>
      <c r="N25" s="15"/>
      <c r="O25" s="15"/>
      <c r="Q25" s="16"/>
      <c r="S25" s="15"/>
      <c r="T25" s="17"/>
      <c r="U25" s="15"/>
      <c r="V25" s="15"/>
      <c r="W25" s="15"/>
      <c r="X25" s="15"/>
      <c r="Y25" s="15"/>
      <c r="Z25" s="15"/>
      <c r="AA25" s="17"/>
    </row>
    <row r="26" spans="6:27">
      <c r="G26" s="15"/>
      <c r="M26" s="15"/>
      <c r="N26" s="15"/>
      <c r="O26" s="15"/>
      <c r="Q26" s="16"/>
      <c r="S26" s="15"/>
      <c r="T26" s="17"/>
      <c r="U26" s="15"/>
      <c r="V26" s="15"/>
      <c r="W26" s="15"/>
      <c r="X26" s="15"/>
      <c r="Y26" s="15"/>
      <c r="Z26" s="15"/>
      <c r="AA26" s="17"/>
    </row>
    <row r="27" spans="6:27">
      <c r="G27" s="15"/>
      <c r="M27" s="15"/>
      <c r="N27" s="15"/>
      <c r="O27" s="15"/>
      <c r="Q27" s="16"/>
      <c r="S27" s="15"/>
      <c r="T27" s="17"/>
      <c r="U27" s="15"/>
      <c r="V27" s="15"/>
      <c r="W27" s="15"/>
      <c r="X27" s="15"/>
      <c r="Y27" s="15"/>
      <c r="Z27" s="15"/>
      <c r="AA27" s="17"/>
    </row>
    <row r="28" spans="6:27">
      <c r="G28" s="15"/>
      <c r="M28" s="15"/>
      <c r="N28" s="15"/>
      <c r="O28" s="15"/>
      <c r="Q28" s="16"/>
      <c r="S28" s="15"/>
      <c r="T28" s="17"/>
      <c r="U28" s="15"/>
      <c r="V28" s="15"/>
      <c r="W28" s="15"/>
      <c r="X28" s="15"/>
      <c r="Y28" s="15"/>
      <c r="Z28" s="15"/>
      <c r="AA28" s="17"/>
    </row>
    <row r="29" spans="6:27">
      <c r="G29" s="15"/>
      <c r="M29" s="15"/>
      <c r="N29" s="15"/>
      <c r="O29" s="15"/>
      <c r="Q29" s="16"/>
      <c r="S29" s="15"/>
      <c r="T29" s="17"/>
      <c r="U29" s="15"/>
      <c r="V29" s="15"/>
      <c r="W29" s="15"/>
      <c r="X29" s="15"/>
      <c r="Y29" s="15"/>
      <c r="Z29" s="15"/>
      <c r="AA29" s="17"/>
    </row>
    <row r="30" spans="6:27">
      <c r="G30" s="15"/>
      <c r="M30" s="15"/>
      <c r="N30" s="15"/>
      <c r="O30" s="15"/>
      <c r="Q30" s="16"/>
      <c r="S30" s="15"/>
      <c r="T30" s="17"/>
      <c r="U30" s="15"/>
      <c r="V30" s="15"/>
      <c r="W30" s="15"/>
      <c r="X30" s="15"/>
      <c r="Y30" s="15"/>
      <c r="Z30" s="15"/>
      <c r="AA30" s="17"/>
    </row>
    <row r="31" spans="6:27">
      <c r="G31" s="15"/>
      <c r="M31" s="15"/>
      <c r="N31" s="15"/>
      <c r="O31" s="15"/>
      <c r="Q31" s="16"/>
      <c r="S31" s="15"/>
      <c r="T31" s="17"/>
      <c r="U31" s="15"/>
      <c r="V31" s="15"/>
      <c r="W31" s="15"/>
      <c r="X31" s="15"/>
      <c r="Y31" s="15"/>
      <c r="Z31" s="15"/>
      <c r="AA31" s="17"/>
    </row>
    <row r="32" spans="6:27">
      <c r="G32" s="15"/>
      <c r="M32" s="15"/>
      <c r="N32" s="15"/>
      <c r="O32" s="15"/>
      <c r="Q32" s="16"/>
      <c r="S32" s="15"/>
      <c r="T32" s="17"/>
      <c r="U32" s="15"/>
      <c r="V32" s="15"/>
      <c r="W32" s="15"/>
      <c r="X32" s="15"/>
      <c r="Y32" s="15"/>
      <c r="Z32" s="15"/>
      <c r="AA32" s="17"/>
    </row>
    <row r="33" spans="7:27">
      <c r="G33" s="15"/>
      <c r="M33" s="15"/>
      <c r="N33" s="15"/>
      <c r="O33" s="15"/>
      <c r="Q33" s="16"/>
      <c r="S33" s="15"/>
      <c r="T33" s="17"/>
      <c r="U33" s="15"/>
      <c r="V33" s="15"/>
      <c r="W33" s="15"/>
      <c r="X33" s="15"/>
      <c r="Y33" s="15"/>
      <c r="Z33" s="15"/>
      <c r="AA33" s="17"/>
    </row>
  </sheetData>
  <dataValidations count="4">
    <dataValidation type="list" allowBlank="1" showInputMessage="1" showErrorMessage="1" sqref="B6" xr:uid="{5C0DB5FB-3B2F-4D1A-B5F4-BCDB94E426AD}">
      <formula1>"Cerrado,Publicado en la Plataforma,Elaboración, Adjudicado"</formula1>
    </dataValidation>
    <dataValidation type="list" allowBlank="1" showInputMessage="1" showErrorMessage="1" sqref="M6" xr:uid="{08114865-BEB1-415A-8D09-9051638E28BB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N6" xr:uid="{D57BDF59-E12B-48C9-8B59-13B2CB1FEFB8}">
      <formula1>"Perfil del contratante,Web/Ley de transparencia"</formula1>
    </dataValidation>
    <dataValidation type="list" allowBlank="1" showInputMessage="1" showErrorMessage="1" sqref="G11 H6" xr:uid="{334180DD-771B-4B6D-AB0D-6C78697F145B}">
      <formula1>"OBRA, CONCESIÓN DE OBRAS,CONCESIÓN DE SERVICIOS,SUMINISTRO,SERVICIOS"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2024_1T</vt:lpstr>
      <vt:lpstr>2024_2T</vt:lpstr>
      <vt:lpstr>2024_3T</vt:lpstr>
      <vt:lpstr>2024_4T</vt:lpstr>
      <vt:lpstr>Contrato_Menor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Laura Avellaneda Banegas</cp:lastModifiedBy>
  <cp:lastPrinted>2019-03-08T13:00:20Z</cp:lastPrinted>
  <dcterms:created xsi:type="dcterms:W3CDTF">2018-12-17T10:42:42Z</dcterms:created>
  <dcterms:modified xsi:type="dcterms:W3CDTF">2024-10-22T11:22:15Z</dcterms:modified>
</cp:coreProperties>
</file>